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2"/>
  </bookViews>
  <sheets>
    <sheet name="экстемпоральные р-ры" sheetId="1" r:id="rId1"/>
    <sheet name="Лист1" sheetId="7" state="hidden" r:id="rId2"/>
    <sheet name="Потребность 2018" sheetId="9" r:id="rId3"/>
  </sheets>
  <definedNames>
    <definedName name="_xlnm._FilterDatabase" localSheetId="2" hidden="1">'Потребность 2018'!#REF!</definedName>
    <definedName name="_xlnm.Print_Area" localSheetId="2">'Потребность 2018'!#REF!</definedName>
  </definedNames>
  <calcPr calcId="125725"/>
</workbook>
</file>

<file path=xl/calcChain.xml><?xml version="1.0" encoding="utf-8"?>
<calcChain xmlns="http://schemas.openxmlformats.org/spreadsheetml/2006/main">
  <c r="G243" i="9"/>
  <c r="G241"/>
  <c r="G238"/>
  <c r="G237"/>
  <c r="G236"/>
  <c r="G235"/>
  <c r="G234"/>
  <c r="G233"/>
  <c r="G232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240"/>
  <c r="G173"/>
  <c r="G104" l="1"/>
  <c r="G171"/>
  <c r="G242"/>
  <c r="G231"/>
  <c r="H21" i="1" l="1"/>
  <c r="H20"/>
  <c r="H19"/>
  <c r="H18"/>
  <c r="H17"/>
  <c r="H16"/>
  <c r="H15"/>
  <c r="H14"/>
  <c r="H13"/>
  <c r="H12"/>
  <c r="H11"/>
  <c r="H10"/>
  <c r="H9"/>
  <c r="H8"/>
  <c r="H7"/>
  <c r="H6"/>
  <c r="H5"/>
  <c r="H4"/>
  <c r="H22" l="1"/>
</calcChain>
</file>

<file path=xl/sharedStrings.xml><?xml version="1.0" encoding="utf-8"?>
<sst xmlns="http://schemas.openxmlformats.org/spreadsheetml/2006/main" count="776" uniqueCount="470">
  <si>
    <t>Декстроза</t>
  </si>
  <si>
    <t>Глюкоза</t>
  </si>
  <si>
    <t>фл</t>
  </si>
  <si>
    <t>.2</t>
  </si>
  <si>
    <t>10%-100</t>
  </si>
  <si>
    <t>.3</t>
  </si>
  <si>
    <t>Калия йодид</t>
  </si>
  <si>
    <t>3% 200,0</t>
  </si>
  <si>
    <t>.4</t>
  </si>
  <si>
    <t>Калия хлорид</t>
  </si>
  <si>
    <t>стерильный раствор 7,45 %  100мл</t>
  </si>
  <si>
    <t>.5</t>
  </si>
  <si>
    <t>Кальция хлорид</t>
  </si>
  <si>
    <t>5% 100,0</t>
  </si>
  <si>
    <t>.6</t>
  </si>
  <si>
    <t>Масло подсолнечное</t>
  </si>
  <si>
    <t>100мл</t>
  </si>
  <si>
    <t>.7</t>
  </si>
  <si>
    <t>Натрия гидрокарбонат</t>
  </si>
  <si>
    <t>4%-200</t>
  </si>
  <si>
    <t>.8</t>
  </si>
  <si>
    <t xml:space="preserve">Натрия хлорида </t>
  </si>
  <si>
    <t>0,9%-100</t>
  </si>
  <si>
    <t>.10</t>
  </si>
  <si>
    <t>10%-200</t>
  </si>
  <si>
    <t>.11</t>
  </si>
  <si>
    <t>Натрия бромид</t>
  </si>
  <si>
    <t>.12</t>
  </si>
  <si>
    <t>Перекись водорода</t>
  </si>
  <si>
    <t>6%-400</t>
  </si>
  <si>
    <t>.13</t>
  </si>
  <si>
    <t xml:space="preserve">Перекись вордорода </t>
  </si>
  <si>
    <t>3%-400</t>
  </si>
  <si>
    <t>.15</t>
  </si>
  <si>
    <t>Прокаин</t>
  </si>
  <si>
    <t>Новокаин</t>
  </si>
  <si>
    <t>0,25%-200</t>
  </si>
  <si>
    <t>.16</t>
  </si>
  <si>
    <t>0,5%-200</t>
  </si>
  <si>
    <t>.17</t>
  </si>
  <si>
    <t>Риванол</t>
  </si>
  <si>
    <t>0,1%-400</t>
  </si>
  <si>
    <t>.18</t>
  </si>
  <si>
    <t>Рингера</t>
  </si>
  <si>
    <t>400мл</t>
  </si>
  <si>
    <t>.19</t>
  </si>
  <si>
    <t>СЭР</t>
  </si>
  <si>
    <t>.20</t>
  </si>
  <si>
    <t>Фурацилин</t>
  </si>
  <si>
    <t>0,02%-400</t>
  </si>
  <si>
    <t>.21</t>
  </si>
  <si>
    <t xml:space="preserve">Фенобарбитал с глюкозой </t>
  </si>
  <si>
    <t>порошок 0,005/0,2</t>
  </si>
  <si>
    <t>шт</t>
  </si>
  <si>
    <t>Фентанил</t>
  </si>
  <si>
    <t>рр. для иньек.в амп.0,005% 2,0</t>
  </si>
  <si>
    <t>амп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</si>
  <si>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</si>
  <si>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</si>
  <si>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</si>
  <si>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</si>
  <si>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</si>
  <si>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</si>
  <si>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</si>
  <si>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</si>
  <si>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</si>
  <si>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Главный врач Индерской ЦРБ                                            А.Доспаева</t>
  </si>
  <si>
    <t>таб</t>
  </si>
  <si>
    <t>табл.</t>
  </si>
  <si>
    <t>Аскорбиновая кислота</t>
  </si>
  <si>
    <t>Бария сульфат</t>
  </si>
  <si>
    <t>порошок  100г</t>
  </si>
  <si>
    <t>уп</t>
  </si>
  <si>
    <t>Бромгексин</t>
  </si>
  <si>
    <t>Вазелин</t>
  </si>
  <si>
    <t>25г</t>
  </si>
  <si>
    <t>Валерианы экстракт</t>
  </si>
  <si>
    <t>таб,покр оболочкой 0,02г №50</t>
  </si>
  <si>
    <t>Пантенол</t>
  </si>
  <si>
    <t>аэрозоль для наружного применение в баллоне 58г</t>
  </si>
  <si>
    <t>Дермазин</t>
  </si>
  <si>
    <t>крем в тубе 1% 50г</t>
  </si>
  <si>
    <t>тюб</t>
  </si>
  <si>
    <t>Энзапрост</t>
  </si>
  <si>
    <t>рр/ин 5 мг/1 мл №5</t>
  </si>
  <si>
    <t>Железа полиизомальтозат</t>
  </si>
  <si>
    <t>сироп 50мг/5мл 100мл</t>
  </si>
  <si>
    <t>Ибупрофен</t>
  </si>
  <si>
    <t xml:space="preserve">Интерферон </t>
  </si>
  <si>
    <t>лиофилизат для приг.рра для интраназального применения 1000МЕ</t>
  </si>
  <si>
    <t>Интерферон альфа</t>
  </si>
  <si>
    <t>ректальные 150000МЕ</t>
  </si>
  <si>
    <t>Йод</t>
  </si>
  <si>
    <t>Калия перманганат</t>
  </si>
  <si>
    <t>фл.</t>
  </si>
  <si>
    <t>Камфора</t>
  </si>
  <si>
    <t>Клотримазол</t>
  </si>
  <si>
    <t xml:space="preserve">Кокарбоксилаза </t>
  </si>
  <si>
    <t>рр/ин №10</t>
  </si>
  <si>
    <t>Кофеин натрия бензоат</t>
  </si>
  <si>
    <t>рр/ин 10% 1мл №10</t>
  </si>
  <si>
    <t>таб.покрытые оболочкой ,100мг</t>
  </si>
  <si>
    <t>Метамизол натрия</t>
  </si>
  <si>
    <t xml:space="preserve">раствор для инъекций  500мг/мл 5мл </t>
  </si>
  <si>
    <t>Мексидол</t>
  </si>
  <si>
    <t>рр для в/в и в/м ииедения 50мг/мл 2мл</t>
  </si>
  <si>
    <t>Хлосоль</t>
  </si>
  <si>
    <t>раствор для инфузий 400мл</t>
  </si>
  <si>
    <t>Трисоль</t>
  </si>
  <si>
    <t>Дисоль</t>
  </si>
  <si>
    <t>Аммиак</t>
  </si>
  <si>
    <t>Нитроксолин</t>
  </si>
  <si>
    <t>табл 50 мг №10</t>
  </si>
  <si>
    <t>Оксалин</t>
  </si>
  <si>
    <t>мазь 0,25% 10г</t>
  </si>
  <si>
    <t>свечи 80мг</t>
  </si>
  <si>
    <t>свечи 250 мг</t>
  </si>
  <si>
    <t>Перекись вордорода</t>
  </si>
  <si>
    <t>Гемодез</t>
  </si>
  <si>
    <t>рр.во флаконе 6% 250,0</t>
  </si>
  <si>
    <t>Солкосерил</t>
  </si>
  <si>
    <t>раствор для иньекций 2мл</t>
  </si>
  <si>
    <t>Солодки корень</t>
  </si>
  <si>
    <t>150 мл</t>
  </si>
  <si>
    <t>Спирт этиловый</t>
  </si>
  <si>
    <t>кг</t>
  </si>
  <si>
    <t>Строфантин</t>
  </si>
  <si>
    <t>рр/ин 0,05% 1мл №10</t>
  </si>
  <si>
    <t>Сыворотка п/столбнячная лошадиная очищенная конц.жидкая</t>
  </si>
  <si>
    <t>3000 МЕ №1</t>
  </si>
  <si>
    <t>Сыворотка против яда каракурта</t>
  </si>
  <si>
    <t>1амп-1 леч доза 250МЕ</t>
  </si>
  <si>
    <t>Сыворотка противоботулиническая</t>
  </si>
  <si>
    <t>инъекции 10000МЕ (1доза) №5</t>
  </si>
  <si>
    <t>инъекции 5000МЕ (1доза) №5</t>
  </si>
  <si>
    <t>раствор для инъекций 1мл</t>
  </si>
  <si>
    <t>Мезатон</t>
  </si>
  <si>
    <t>Фуразолидон</t>
  </si>
  <si>
    <t>0,05 №10</t>
  </si>
  <si>
    <t>Алтеплаза</t>
  </si>
  <si>
    <t>порошок лиофилизированный для приготовления раствора для в/венных инфузий 50мг в комплекте с растворителем(вода для иньекций во флаконе 50мл)</t>
  </si>
  <si>
    <t>контейнер</t>
  </si>
  <si>
    <t xml:space="preserve">Амоксициллин </t>
  </si>
  <si>
    <t>таблетки,500мг</t>
  </si>
  <si>
    <t>капли для приема внутрь 100мг/мл, 30 мл</t>
  </si>
  <si>
    <t>Атропин</t>
  </si>
  <si>
    <t>раствор для инъекций в ампуле (сульфат) 0,1% 1 мл</t>
  </si>
  <si>
    <t>Изоптин</t>
  </si>
  <si>
    <t>таблетки,покрытые пленочной оболочкой,40мг</t>
  </si>
  <si>
    <t>Де-Нол</t>
  </si>
  <si>
    <t>таблетки,покрытые оболочкой,120мг</t>
  </si>
  <si>
    <t>Дигоксин</t>
  </si>
  <si>
    <t>таблетки,0,25мг</t>
  </si>
  <si>
    <t>таблетки,покрытые пленояной оболочкой,10мг</t>
  </si>
  <si>
    <t>Релензе</t>
  </si>
  <si>
    <t>порошок для ингаляций дозированный 5мг/доза,по 4ячейки в одном круглом диске(Ротодиск),по 5Ротодисков в контейнере пластиковом,по 1контейнеру пластиковому с Ротодисками,Дискхайлеру</t>
  </si>
  <si>
    <t>Кальция глюконат</t>
  </si>
  <si>
    <t>комплект</t>
  </si>
  <si>
    <t>Нифедипин</t>
  </si>
  <si>
    <t>таблетки,   10 мг</t>
  </si>
  <si>
    <t>Асталин</t>
  </si>
  <si>
    <t>аэрозоль для иньгаляций,дозированный 100мкг/доза 200доз(15мл)</t>
  </si>
  <si>
    <t>раствор для небулайзера во флаконе 5мг/мл-20мл</t>
  </si>
  <si>
    <t>1г порошок для приготовления рра для в/в и в/м введения во флаконах</t>
  </si>
  <si>
    <t>Эссенциале Н</t>
  </si>
  <si>
    <t>раствор для в/венного введения 250мг/5мл,5мл</t>
  </si>
  <si>
    <t>Горчичник</t>
  </si>
  <si>
    <t>№10</t>
  </si>
  <si>
    <t>Иглы Бабочка</t>
  </si>
  <si>
    <t>№23</t>
  </si>
  <si>
    <t xml:space="preserve">Коробка </t>
  </si>
  <si>
    <t>КСК-12</t>
  </si>
  <si>
    <t>Термометр комнатный</t>
  </si>
  <si>
    <t>Трубка газоотводная</t>
  </si>
  <si>
    <t>детская</t>
  </si>
  <si>
    <t>Шины Дитерекса</t>
  </si>
  <si>
    <t>Дитерекса</t>
  </si>
  <si>
    <t>Уксусная кислота ледяная</t>
  </si>
  <si>
    <t>Цитрат натрия сухой</t>
  </si>
  <si>
    <t>набор</t>
  </si>
  <si>
    <t>кор</t>
  </si>
  <si>
    <t>Антиген трепонемный ультразвучный для РСК</t>
  </si>
  <si>
    <t>Сухой комплемент</t>
  </si>
  <si>
    <t xml:space="preserve">Гемолитическая сыворотка </t>
  </si>
  <si>
    <t>2 мл №10</t>
  </si>
  <si>
    <t>наб</t>
  </si>
  <si>
    <t>Ксилол</t>
  </si>
  <si>
    <t>Альбуфан</t>
  </si>
  <si>
    <t>Лахема 50 опр</t>
  </si>
  <si>
    <t>литр</t>
  </si>
  <si>
    <t>Счетчик для подсчета лейкоформулы</t>
  </si>
  <si>
    <t>Эритротест цоликлон анти - Д</t>
  </si>
  <si>
    <t>Груша резиновая лабораторные</t>
  </si>
  <si>
    <t xml:space="preserve">Камера Горяева </t>
  </si>
  <si>
    <t>Урометры</t>
  </si>
  <si>
    <t>50мл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</si>
  <si>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</si>
  <si>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</si>
  <si>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</si>
  <si>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</si>
  <si>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Экспресс тест ретрочек "ВИЧ"</t>
  </si>
  <si>
    <t>упак</t>
  </si>
  <si>
    <t>банка</t>
  </si>
  <si>
    <t>Дез.средства.</t>
  </si>
  <si>
    <t>Итого:</t>
  </si>
  <si>
    <t>Заявка  на экстемпоральные растворы   на 2016 год.Индерская ЦРБ</t>
  </si>
  <si>
    <t xml:space="preserve">Зонд питательный </t>
  </si>
  <si>
    <t xml:space="preserve">Пакеты бумажные самоклеющееся </t>
  </si>
  <si>
    <t>размер 150*280(100шт)</t>
  </si>
  <si>
    <t>Ерш для мытя пробирок</t>
  </si>
  <si>
    <t>Магнитная мешалка</t>
  </si>
  <si>
    <t>Комплемент для серологических реакции</t>
  </si>
  <si>
    <t>Клиника СМЖ</t>
  </si>
  <si>
    <t>раствор для наружного применения 10%-20мл</t>
  </si>
  <si>
    <t xml:space="preserve">сироп 120 мл </t>
  </si>
  <si>
    <t>3% 100 мл</t>
  </si>
  <si>
    <t>мазь 25гр</t>
  </si>
  <si>
    <t>рр.спирт.5%-30мл</t>
  </si>
  <si>
    <t>10% 50мл</t>
  </si>
  <si>
    <t>крем 1% 30г</t>
  </si>
  <si>
    <t xml:space="preserve">Линкомицин </t>
  </si>
  <si>
    <t>раствор для ин 30%/2мл</t>
  </si>
  <si>
    <t>порошок по 5доз</t>
  </si>
  <si>
    <t xml:space="preserve">раствор для инфузий 400мл </t>
  </si>
  <si>
    <t xml:space="preserve">Трубка трахеостомическая </t>
  </si>
  <si>
    <t>без манжетой с коннектором размеры № 4,5,6,7,8,9</t>
  </si>
  <si>
    <t>Трубка эндотрахеальная</t>
  </si>
  <si>
    <t>раствор 10% 10мл, №10</t>
  </si>
  <si>
    <t xml:space="preserve">Фортум </t>
  </si>
  <si>
    <t>порошок для приготовления раствора 1000гр</t>
  </si>
  <si>
    <t>Роцефин</t>
  </si>
  <si>
    <t>порошок для приготовления раствора для инъекции 1000гр</t>
  </si>
  <si>
    <t>Промедол</t>
  </si>
  <si>
    <t>1%-1мг</t>
  </si>
  <si>
    <t>Защитные маски от фототерапии очки WeeSpecs</t>
  </si>
  <si>
    <t>Допегит</t>
  </si>
  <si>
    <t>Общ. Итог:</t>
  </si>
  <si>
    <t>Лаборатория</t>
  </si>
  <si>
    <t>Лекарственные средства</t>
  </si>
  <si>
    <t>Зам. Глав.врач по леч.части:                                     Г.Б.Заитова</t>
  </si>
  <si>
    <t>Противодифтерийная сыворотка</t>
  </si>
  <si>
    <t>Цилиндры 50мл</t>
  </si>
  <si>
    <t>Эритротест цоликлон анти - Д супер 10мл №10</t>
  </si>
  <si>
    <t>для биохимического анализатора SAPPHIR-350</t>
  </si>
  <si>
    <t>набор реагентов Общий белок ,HTI</t>
  </si>
  <si>
    <t>реагент1:1*125мл+Стандарт1*2мл</t>
  </si>
  <si>
    <t>набор реагентов Холестерин ,HTI</t>
  </si>
  <si>
    <t xml:space="preserve">Биохимический Калибратор </t>
  </si>
  <si>
    <t>набор1*5мл из комплекта набор биохимического калибратора</t>
  </si>
  <si>
    <t>Для Гематологического Анализатора MICROCC-20PLUS</t>
  </si>
  <si>
    <t>Ферментативный очиститель ,HTI</t>
  </si>
  <si>
    <t>Лизирующий раствор 1л ,HTI</t>
  </si>
  <si>
    <t>Раствор срочной очистки 50мл</t>
  </si>
  <si>
    <t>№18</t>
  </si>
  <si>
    <t>Расширитель Гигара</t>
  </si>
  <si>
    <t>набор №1-12</t>
  </si>
  <si>
    <t>с манжетой низкого давления размеры№ 7.№  7,5.</t>
  </si>
  <si>
    <t>№0,№1</t>
  </si>
  <si>
    <t>Ларингоскоп для новорожденных</t>
  </si>
  <si>
    <t>Многораз клен фартук</t>
  </si>
  <si>
    <t>Вакум аспиратор</t>
  </si>
  <si>
    <t>Дренаж круглый спиральный</t>
  </si>
  <si>
    <t>Дренаж плоский рифленый</t>
  </si>
  <si>
    <t>№19,№24.</t>
  </si>
  <si>
    <t>№10-110см   ,№12-110см</t>
  </si>
  <si>
    <t>без манжеты №3,0.3,5.</t>
  </si>
  <si>
    <t>препарат получен из крови лошадей</t>
  </si>
  <si>
    <t>размер №6,№8,14,16,18.</t>
  </si>
  <si>
    <t>амп.</t>
  </si>
  <si>
    <t xml:space="preserve">Медицинская изделия </t>
  </si>
  <si>
    <t>Артоксан</t>
  </si>
  <si>
    <t>Ауфлотоп</t>
  </si>
  <si>
    <t>1% 1 мл №10</t>
  </si>
  <si>
    <t>Бифидумбактерин</t>
  </si>
  <si>
    <t>3% 10 мл</t>
  </si>
  <si>
    <t>тюб.</t>
  </si>
  <si>
    <t>Синтомициновая мазь</t>
  </si>
  <si>
    <t>Мовалис</t>
  </si>
  <si>
    <t>Пилокарпин</t>
  </si>
  <si>
    <t>1% 5 мл</t>
  </si>
  <si>
    <t xml:space="preserve">Воронка ушная </t>
  </si>
  <si>
    <t>Зеркало гортанная взрослая</t>
  </si>
  <si>
    <t>Зеркало гортанная детская</t>
  </si>
  <si>
    <t>Зеркало носоой</t>
  </si>
  <si>
    <t>Зонд пуговчатый</t>
  </si>
  <si>
    <t>Инструменты для удаления инародного тело полости рта,ротоглотки</t>
  </si>
  <si>
    <t>КСК-6</t>
  </si>
  <si>
    <t>КСК-8</t>
  </si>
  <si>
    <t>Набор кукушки</t>
  </si>
  <si>
    <t>Тонометр с фонендоскопом детский</t>
  </si>
  <si>
    <t xml:space="preserve">Электродный 2 канальный кабель для аппарата Холтер </t>
  </si>
  <si>
    <t xml:space="preserve">Электродный 3 канальный кабель для аппарата Холтер </t>
  </si>
  <si>
    <t>Весы медицинские напольные</t>
  </si>
  <si>
    <t>Мэтилэргометрин</t>
  </si>
  <si>
    <t>Сумка реанимационная для новорожденных</t>
  </si>
  <si>
    <t>Манжета для аппарата СМАД24*32см</t>
  </si>
  <si>
    <t>Манжета для аппарата СМАД 28*40см</t>
  </si>
  <si>
    <t>исполнитель:                                                              Н.Кенесова</t>
  </si>
  <si>
    <t>Софрадекс</t>
  </si>
  <si>
    <t>глаз/ушные капли</t>
  </si>
  <si>
    <t>Фиксатор аэрозольный цитологический</t>
  </si>
  <si>
    <t>Для мозков-100мл</t>
  </si>
  <si>
    <t>Гнездо для болных новорожденных болшой(вес2250гр)</t>
  </si>
  <si>
    <t>Мини-Спайк  фильтр канюля аспирацю для забора и инъекции лек .средств в мултидозный флоконе</t>
  </si>
  <si>
    <t>Ровамицин</t>
  </si>
  <si>
    <t>3млн МЕ№10</t>
  </si>
  <si>
    <t>р-р для иньекций 2 мл №3</t>
  </si>
  <si>
    <t>Борная  кислота</t>
  </si>
  <si>
    <t>20% раствор в ампулах по 10 мл, в упаковке 10 ампул</t>
  </si>
  <si>
    <t>Натрия оксибутират</t>
  </si>
  <si>
    <t>таблетки 250 мг №50</t>
  </si>
  <si>
    <t>порошок по 3 г в стеклянных пробирках, флаконах, банках с инструкцией в пачку, пакетах полиэтиленовых.</t>
  </si>
  <si>
    <t>Лозартан</t>
  </si>
  <si>
    <t>Таблетки, покрытые пленочной оболочкой 50 мг .</t>
  </si>
  <si>
    <t>Морфин</t>
  </si>
  <si>
    <t>р-р для иньекций 1 мл №5</t>
  </si>
  <si>
    <t>Нистатин</t>
  </si>
  <si>
    <t>Мазь для наружного применения 100000 ЕД/г, по 30 г в тубы алюминиевые.</t>
  </si>
  <si>
    <t>По 15 г, 25 г, 40 г помещают в банки из стекломассы с треугольным венчиком, укупоренные крышками натягиваемыми с уплотняющим элементом или банки из стекломассы с винтовой горловиной, укупоренные крышками навинчиваемыми или банки полимерные.</t>
  </si>
  <si>
    <t>Метилурацил</t>
  </si>
  <si>
    <t>р-р для иньекций 10 мг 1 мл №10</t>
  </si>
  <si>
    <t>р-р для иньекций 1,5 мг №3</t>
  </si>
  <si>
    <t>500мг</t>
  </si>
  <si>
    <t>мазь</t>
  </si>
  <si>
    <t>Суспензия</t>
  </si>
  <si>
    <t>суспензия 200мг/5мл 100г</t>
  </si>
  <si>
    <t>Диоксидин</t>
  </si>
  <si>
    <t>ушные капли 1%-10мл</t>
  </si>
  <si>
    <t>Воронка ушная №6,№10</t>
  </si>
  <si>
    <t>"Утверждаю"</t>
  </si>
  <si>
    <t>__________________ А.Х.Доспаева</t>
  </si>
  <si>
    <t>Сумка реанимационная для взрослых</t>
  </si>
  <si>
    <t>1%-50,0мл</t>
  </si>
  <si>
    <t>Валсортан</t>
  </si>
  <si>
    <t>160мг</t>
  </si>
  <si>
    <t>Верошпирон</t>
  </si>
  <si>
    <t>2мл-5мг</t>
  </si>
  <si>
    <t>Карвидилол</t>
  </si>
  <si>
    <t>6,25мг</t>
  </si>
  <si>
    <t>Берлиприл</t>
  </si>
  <si>
    <t>Периндоприл</t>
  </si>
  <si>
    <t>200мкг/мл-1мл</t>
  </si>
  <si>
    <t>4мг№30</t>
  </si>
  <si>
    <t>5мг№30</t>
  </si>
  <si>
    <t>50мг №20</t>
  </si>
  <si>
    <t>Характеристика препарата с указанием дозировки, концентрации и лекарственной формы</t>
  </si>
  <si>
    <t>Цена (в тенге) за 1 единицу (флакон,таблетку,капсулу)</t>
  </si>
  <si>
    <t>Сумма выделенная, в тенге</t>
  </si>
  <si>
    <t xml:space="preserve">Кол-во </t>
  </si>
  <si>
    <t>делают из хлопчатобумажной основы (А-типа) и покрывают влагостойким составом ПВХ. Данный материал называют медицинской клеенкой. Он способен стойко переносить колебания температур без изменения своих свойств. Может быть неоднократно дезинфицирован и стерилизован. Адаптируется под температуру тела. Благодаря покрытию имеет долгий эксплуатационный срок, не ломается, не трескается. Однородной структуры.</t>
  </si>
  <si>
    <r>
      <t>Наибольший предел взвешивания (НПВ), (кг) - 200</t>
    </r>
    <r>
      <rPr>
        <sz val="12"/>
        <color theme="1"/>
        <rFont val="Calibri"/>
        <family val="2"/>
        <charset val="204"/>
        <scheme val="minor"/>
      </rPr>
      <t xml:space="preserve"> Наимениший предел взвешивания (НмПВ), (кг) - 0,4 Дискретность (d), (г) - 20/50 Размеры платформы, (мм) - 510x400 Автономное питание - до 56 часов Интерфейс связи (RS232) - есть Масса весов, кг (брутто/нетто) - 14,4 / 13</t>
    </r>
  </si>
  <si>
    <t>Набор Кукушки для ЛОР врача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</si>
  <si>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</si>
  <si>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color rgb="FF000000"/>
        <rFont val="Calibri"/>
        <family val="2"/>
        <charset val="204"/>
        <scheme val="minor"/>
      </rPr>
      <t>КД-МП-В</t>
    </r>
    <r>
      <rPr>
        <sz val="11"/>
        <color theme="1"/>
        <rFont val="Calibri"/>
        <family val="2"/>
        <charset val="204"/>
        <scheme val="minor"/>
      </rPr>
      <t> (включающем в себя дыхательный мешок </t>
    </r>
    <r>
      <rPr>
        <b/>
        <i/>
        <sz val="11"/>
        <color theme="1"/>
        <rFont val="Calibri"/>
        <family val="2"/>
        <charset val="204"/>
        <scheme val="minor"/>
      </rPr>
      <t>(типа "Амбу")</t>
    </r>
    <r>
      <rPr>
        <sz val="11"/>
        <color theme="1"/>
        <rFont val="Calibri"/>
        <family val="2"/>
        <charset val="204"/>
        <scheme val="minor"/>
      </rPr>
      <t> с двумя масками) и мощном механическом аспираторе </t>
    </r>
    <r>
      <rPr>
        <sz val="11"/>
        <color rgb="FF000000"/>
        <rFont val="Calibri"/>
        <family val="2"/>
        <charset val="204"/>
        <scheme val="minor"/>
      </rPr>
      <t>АМ-МП-1</t>
    </r>
    <r>
      <rPr>
        <sz val="11"/>
        <color theme="1"/>
        <rFont val="Calibri"/>
        <family val="2"/>
        <charset val="204"/>
        <scheme val="minor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</si>
  <si>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Термометр комнатный предназначается для измерения температуры в помещениях любого типа. Его можно применять в жилых комнатах, детских садах и школах, офисных помещениях, складах.</t>
  </si>
  <si>
    <t>шапочка-крепление (Может служить как шапочка с отверстиями для фиксации контура пациента и как маска, защищающая от излучения при использовании фототерапии</t>
  </si>
  <si>
    <r>
      <t>Чувствительность: 100%</t>
    </r>
    <r>
      <rPr>
        <sz val="11"/>
        <color theme="1"/>
        <rFont val="Calibri"/>
        <family val="2"/>
        <charset val="204"/>
        <scheme val="minor"/>
      </rPr>
      <t>Специфичность: 100%Воспроизводимость результатов: 100%Диагностика ВИЧ1,ВИЧ-2, а также подтипов ВИЧ-1, включая группу ОНа выполнение анализа необходимо затратить менее 1 минутыЭффективность была доказана во многих клинических исследованияхОсновной метод обнаружения инфекции ВИЧ основан на обнаружении присутствия антител к вирусу.Качественная оценка наличия антител в цельной крови (сыворотке, плазме) человека проводится визуально.Результат в течение 15 минут. Предназначен для профессионального использования работниками здравоохранения.Реагенты и материалы:- тест-кассета в индивидуальной упаковке- одноразовая пипетка- буфер (растворитель)- ланцетное устройство с ланцетом- спиртовые салфетки (2 шт.)</t>
    </r>
  </si>
  <si>
    <r>
      <t>Разъем:Snap</t>
    </r>
    <r>
      <rPr>
        <sz val="11"/>
        <color theme="1"/>
        <rFont val="Calibri"/>
        <family val="2"/>
        <charset val="204"/>
        <scheme val="minor"/>
      </rPr>
      <t>Обратная сторона:ПенаРазмеры:30*36мм. Так же есть детские размеры, 20*20 и другие. По запросу предоставим больше информации.Рекомендации по применению:Стресс-тест</t>
    </r>
  </si>
  <si>
    <t>забор жидкого лекарственного средства из многодозных флаконов для использования в инъекциях;- забор жидкого лекарственного средства из многодозных флаконов для использования в инъекциях с дополнительной фильтрацией жидкости; - приготовление готовых к использованию инъекций;-  используется для приготовление цитостатических инъекций;- применимо для обычных флаконов объемом 3 - 1000 мл.</t>
  </si>
  <si>
    <t>Зеркало носовой</t>
  </si>
  <si>
    <t>Шапки для СРАР №4 с канюлами</t>
  </si>
  <si>
    <t>"_____"   "____________" 2018г</t>
  </si>
  <si>
    <t>Директор  Индерской ЦРБ</t>
  </si>
  <si>
    <t>Дезинфектант широкого спектра действия.состав: 1,3-дихлор -5,5-диметилгидантоин-2,0% дигидрат натриевой соли дихлоризоциануровой кислоты-97,8%. Для проведения текущих  и генеральных уборок.Для обработки различных поверхностей,оборудования, предметов ухода за больными белья,посуды,биологических выделений больных.Для обеззараживания питьевой воды.</t>
  </si>
  <si>
    <t>Дзинфектант широкого спектра действия, должен содержать 1,3-дихлор-5,5-диметилгидантоин-не менее 73% а также функциональные добавки-в виде таблеток белого цвета круглой формы с выпуклыми поверхностями и с кресто-образными разделительными насечками с характерным запахом хлора массой не менее 3,33г.Масса активного хлора (при растворении 1 таблетки в воде )не менее 1,50г. Назначение для дезинфекции различных объектов ЛПУ любого профиля6 в инфекционных очагах,дезинфекции ИМН.В 1упаковке средства должно содержаться не менее 300таблеток.Средство должно быть снабжено,индикаторными тест системами предназначенные для полуколичественного определения концентрации рабочих растворов дезинфицирующих средств на основе натриевой соли дихлоризоциануровой кислоты.</t>
  </si>
  <si>
    <t>Азотная кислота</t>
  </si>
  <si>
    <t>Едкий натрий</t>
  </si>
  <si>
    <t>Иммунологический тест на определение уровня  МВ-фракции креатининфосфокиназы КФК,натрийуретического пептидаВ-типа (БНП),и  тропонина I (ThI) Alere Triage Cardias 3 test №25</t>
  </si>
  <si>
    <t>Aiere США</t>
  </si>
  <si>
    <t>Ерос BGEM №50</t>
  </si>
  <si>
    <t>Одноразовая тест-карта для определения газов электролитов и метаболитов крови</t>
  </si>
  <si>
    <t>Мочевая кислота</t>
  </si>
  <si>
    <t>Витал В 12,02 набор реагента для опред.концентрации мочевой кислоты в сыв.крови и моче энзиматическим колориметрическим м-дом</t>
  </si>
  <si>
    <t xml:space="preserve">Набор для капрологии </t>
  </si>
  <si>
    <t>Натрий хлорид</t>
  </si>
  <si>
    <t>КГ</t>
  </si>
  <si>
    <t>Полумаска фильтрующая с активированным углем № 15</t>
  </si>
  <si>
    <t>ТОО "Компания ECOS" ECOS POA 1302F  с  калапаном выдоха класс защиты FFP2 (до  12 ПДК)</t>
  </si>
  <si>
    <t>Предметное стекло со шлифованными краями №72</t>
  </si>
  <si>
    <t xml:space="preserve">Размер76*26м   Толщина:1,0*0,1мм                                                          </t>
  </si>
  <si>
    <t>Тромбопластин с кальцием (МИЧ)"Диагем П" (ПГ-2)</t>
  </si>
  <si>
    <t>диагем П</t>
  </si>
  <si>
    <t>Тромбин-тест (ПГ9)</t>
  </si>
  <si>
    <t>д/опр тромбинового времени Ренам</t>
  </si>
  <si>
    <t>Эритротест цоликлон анти - А супер 10мл №10</t>
  </si>
  <si>
    <t>Эритротест цоликлон анти - А</t>
  </si>
  <si>
    <t>Эритротест цоликлон анти - В супер 10мл №10</t>
  </si>
  <si>
    <t>Эритротест цоликлон анти - В</t>
  </si>
  <si>
    <t>Векто геп B-HBs-антигенкомплект 3 Д-0556</t>
  </si>
  <si>
    <t>Вест -анти -ВГС комплект 2 Д-0772</t>
  </si>
  <si>
    <t>набор реагентов AST vHTI</t>
  </si>
  <si>
    <t>реагент 1:1*100мл+Реагент 2:1*20мл</t>
  </si>
  <si>
    <t xml:space="preserve">набор реагентов Мочевина </t>
  </si>
  <si>
    <t>реагент 1:1*125мл+Реагент 2:1*25мл стандарт1*2мл</t>
  </si>
  <si>
    <t>набор реагентов Щелочная фосфотаза HTI</t>
  </si>
  <si>
    <t>набор реагентов Глюкоза гекс  HTI</t>
  </si>
  <si>
    <t>ДЛЯ анализатора рефлектометра NycoCard READER II</t>
  </si>
  <si>
    <t>HbA 1C (гликозилированный гемоглобин) №24</t>
  </si>
  <si>
    <t>Границы измерения: 3-18% HbA 1c. Референс границы:4,5-6,3% HbA 1c. Мг/л. 5мкл цельной крови для исследования. Качество получаемых результатов достигается использованием 2-х уровневого контроля качества.Состав набора (24теста) TD -Реакционная камера 1х24 шт R1-Реагент 1х24х0,2мл:R2-Промывающий раствор 1х2,0мл.</t>
  </si>
  <si>
    <t xml:space="preserve">Торсионные весы </t>
  </si>
  <si>
    <t xml:space="preserve">Весы электронные настольные до 50гр деления 0,01гр </t>
  </si>
  <si>
    <t>Фторлак прозрачный</t>
  </si>
  <si>
    <t xml:space="preserve">Септонест с адреналином </t>
  </si>
  <si>
    <t>Анестезин 5-20% мазь,паста</t>
  </si>
  <si>
    <t xml:space="preserve">Цинк эвгеноловая паста </t>
  </si>
  <si>
    <t>Детские щипцы для н/ч</t>
  </si>
  <si>
    <t>Дискодержатель для углового наконечника</t>
  </si>
  <si>
    <t>Лампы для фотополимеризации компазита</t>
  </si>
  <si>
    <t>АЦЦП</t>
  </si>
  <si>
    <t>ГГТП()</t>
  </si>
  <si>
    <t>ОЖСС(общая железосв.способ.)</t>
  </si>
  <si>
    <t>Триглицериды</t>
  </si>
  <si>
    <t>Ферритин</t>
  </si>
  <si>
    <t>Холестерин ЛПВП</t>
  </si>
  <si>
    <t>Холестерин ЛПНП</t>
  </si>
  <si>
    <t xml:space="preserve">Калий </t>
  </si>
  <si>
    <t xml:space="preserve">Натрий </t>
  </si>
  <si>
    <t>Кальций</t>
  </si>
  <si>
    <t>Г.Новосибирск</t>
  </si>
  <si>
    <t>размер 720*500(100шт)</t>
  </si>
  <si>
    <t>размер 1000*748(100шт)</t>
  </si>
  <si>
    <t>размер 800*600(100шт)</t>
  </si>
  <si>
    <t>Бумага (Термобумага) для аппарата Электрокардиограф ЮКАРД 100</t>
  </si>
  <si>
    <t xml:space="preserve"> настольные до 50гр деления 0,01гр </t>
  </si>
  <si>
    <t>руллон</t>
  </si>
  <si>
    <t>Бумага для распечатки для УЗИ аппарата "ЭКУБЕ"</t>
  </si>
  <si>
    <t>Зонд маточный</t>
  </si>
  <si>
    <t>Экстрактор для удоление ВМС прямой</t>
  </si>
  <si>
    <t>Экстрактор для удоление ВМС изогнутый</t>
  </si>
  <si>
    <t>Шипцы для удоление плодного яйца</t>
  </si>
  <si>
    <t>Стерильные повязки Siikofix IV+pad</t>
  </si>
  <si>
    <t>Пинцет хирургический 150мм</t>
  </si>
  <si>
    <t>Пинцет анатомический 200мм</t>
  </si>
  <si>
    <t>Трехходовой кран для инфуз терапий и мониторинга</t>
  </si>
  <si>
    <t>Парафини медицинский</t>
  </si>
  <si>
    <t>Пинцет ушной</t>
  </si>
  <si>
    <t>Груша резиновая лабораторные №1</t>
  </si>
  <si>
    <t>Зонд маточный с делениями изогнутый,прямой</t>
  </si>
  <si>
    <t>Для извлечение внутриматочных спиралей без предварительный расширение цервикального канала</t>
  </si>
  <si>
    <t>Шприц ЖАНЕ стекляный 150мл с наконечником для катетерной насатки ТЗМОИ или ЭЛЕПС Ш-713</t>
  </si>
  <si>
    <t>Шипцы для удоление плодного яйца прямые с шириной 14мм</t>
  </si>
  <si>
    <t>Стерильные повязки Siikofix IV+pad 540*540</t>
  </si>
  <si>
    <t>Лечебный шампунь примененяемый при педикулезе</t>
  </si>
  <si>
    <t>Анти- бит</t>
  </si>
  <si>
    <t>Гепариновая мазь</t>
  </si>
  <si>
    <t xml:space="preserve">Дюфастон </t>
  </si>
  <si>
    <t>Диозалин</t>
  </si>
  <si>
    <t>Парацетамол(эффералган)</t>
  </si>
  <si>
    <t>Парацетамол(Цефекон)</t>
  </si>
  <si>
    <t>Пептоновая вода(Пиропенам)</t>
  </si>
  <si>
    <t>Сальбутамол(венталин)</t>
  </si>
  <si>
    <t>Толперизон(мидокалм)</t>
  </si>
  <si>
    <t>Хлорамфеникол(Левомицитин)</t>
  </si>
  <si>
    <t xml:space="preserve">Хофитол </t>
  </si>
  <si>
    <t>Утерожестон</t>
  </si>
  <si>
    <t>100мг-200мг таблетки</t>
  </si>
  <si>
    <t xml:space="preserve">Бумага для распечатки для УЗИ аппарата "ЭКУБЕ"Глянцевая бумага для термопечати Mitsubishi K95HG высокой плотности. Предназначена для медицинской визуализации УЗИ. Используется на принтерах Mitsubishi P-91DW, P93DW, P-93W, и P-95DW для получения данных высокого качества. A6 тип носителя
Размер 110мм x 20м
 </t>
  </si>
  <si>
    <t>Журнал учета качества предстер. Обработки(366)/у)</t>
  </si>
  <si>
    <t>Шприцевой инфузионный насос дозатр WZS-50F6(двухшприцевой)</t>
  </si>
  <si>
    <t>Шприцевой инфузионный насос дозатр WZS-50F6(двухшприцевой) Объем шприцев мл 10,20,30,50.</t>
  </si>
  <si>
    <t>Столик медицинских инструментов из нержавеющий стали с гидроподьемом</t>
  </si>
  <si>
    <t>Столик медицинских инструментов СИ-51 типа"Гусь" с регулированной высоты  гидровлическим домкратам</t>
  </si>
  <si>
    <t>Гипсовочная стол</t>
  </si>
  <si>
    <t>Гипсовочная стол.модель с 3 ящиками со столешницей из нержавеющей стали П-03</t>
  </si>
  <si>
    <t>Больница многоцелевых ортопедии тяги рамки для операционные столы</t>
  </si>
  <si>
    <t>Больница многоцелевых ортопедии тяги рамки для операционные столы DW-OTF001</t>
  </si>
  <si>
    <t>Заявка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 не включенных в список Единного дистрибьютера(СК Фармация) по Индерской ЦРБ на 2018год.</t>
  </si>
  <si>
    <t xml:space="preserve">  </t>
  </si>
  <si>
    <t>бумага рулон размер  Ширина-80ммх30х12   Наружный диаметр 45мм</t>
  </si>
  <si>
    <t>CHS-708 предназначено для операционных больных,палат неотложной помощи и интенсивной терапии представляя легкость  и использование и его передвижение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</si>
</sst>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right" vertical="top" wrapText="1"/>
    </xf>
    <xf numFmtId="164" fontId="14" fillId="2" borderId="1" xfId="1" applyNumberFormat="1" applyFont="1" applyFill="1" applyBorder="1" applyAlignment="1" applyProtection="1">
      <alignment horizontal="right" vertical="top" wrapText="1"/>
    </xf>
    <xf numFmtId="164" fontId="11" fillId="2" borderId="1" xfId="1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164" fontId="13" fillId="2" borderId="1" xfId="1" applyNumberFormat="1" applyFont="1" applyFill="1" applyBorder="1" applyAlignment="1" applyProtection="1">
      <alignment vertical="top" wrapText="1"/>
    </xf>
    <xf numFmtId="0" fontId="15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3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right" vertical="top" wrapText="1"/>
    </xf>
    <xf numFmtId="4" fontId="12" fillId="3" borderId="1" xfId="0" applyNumberFormat="1" applyFont="1" applyFill="1" applyBorder="1" applyAlignment="1">
      <alignment horizontal="right" vertical="top" wrapText="1"/>
    </xf>
    <xf numFmtId="164" fontId="13" fillId="3" borderId="1" xfId="1" applyNumberFormat="1" applyFont="1" applyFill="1" applyBorder="1" applyAlignment="1" applyProtection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/>
    <xf numFmtId="0" fontId="0" fillId="2" borderId="0" xfId="0" applyFill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/>
    <xf numFmtId="0" fontId="1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164" fontId="2" fillId="2" borderId="1" xfId="1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18" fillId="2" borderId="0" xfId="0" applyFont="1" applyFill="1"/>
    <xf numFmtId="0" fontId="3" fillId="2" borderId="1" xfId="0" applyFont="1" applyFill="1" applyBorder="1" applyAlignment="1">
      <alignment wrapText="1"/>
    </xf>
    <xf numFmtId="9" fontId="3" fillId="2" borderId="1" xfId="0" applyNumberFormat="1" applyFont="1" applyFill="1" applyBorder="1" applyAlignment="1" applyProtection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wrapText="1"/>
    </xf>
    <xf numFmtId="0" fontId="22" fillId="0" borderId="0" xfId="0" applyFont="1" applyAlignment="1">
      <alignment horizontal="justify"/>
    </xf>
    <xf numFmtId="0" fontId="7" fillId="0" borderId="0" xfId="0" applyFont="1" applyAlignment="1">
      <alignment vertical="top" wrapText="1"/>
    </xf>
    <xf numFmtId="164" fontId="5" fillId="2" borderId="1" xfId="1" applyNumberFormat="1" applyFont="1" applyFill="1" applyBorder="1" applyAlignment="1" applyProtection="1">
      <alignment horizontal="left" vertical="top" wrapText="1"/>
    </xf>
    <xf numFmtId="0" fontId="22" fillId="0" borderId="0" xfId="0" applyFont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7" fillId="2" borderId="1" xfId="5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wrapText="1"/>
    </xf>
    <xf numFmtId="164" fontId="6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9" fontId="3" fillId="2" borderId="1" xfId="2" applyNumberFormat="1" applyFont="1" applyFill="1" applyBorder="1" applyAlignment="1">
      <alignment horizontal="left" vertical="top" wrapText="1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opLeftCell="A4" workbookViewId="0">
      <selection activeCell="A4" sqref="A4:H21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8">
      <c r="A1" s="89" t="s">
        <v>205</v>
      </c>
      <c r="B1" s="90"/>
      <c r="C1" s="90"/>
      <c r="D1" s="90"/>
      <c r="E1" s="90"/>
      <c r="F1" s="90"/>
      <c r="G1" s="90"/>
      <c r="H1" s="90"/>
    </row>
    <row r="2" spans="1:8">
      <c r="A2" s="16"/>
      <c r="B2" s="16"/>
      <c r="C2" s="16"/>
      <c r="D2" s="16"/>
      <c r="E2" s="16"/>
      <c r="F2" s="16"/>
      <c r="G2" s="16"/>
      <c r="H2" s="16"/>
    </row>
    <row r="3" spans="1:8" ht="38.25">
      <c r="A3" s="12" t="s">
        <v>57</v>
      </c>
      <c r="B3" s="12" t="s">
        <v>58</v>
      </c>
      <c r="C3" s="12" t="s">
        <v>59</v>
      </c>
      <c r="D3" s="12" t="s">
        <v>60</v>
      </c>
      <c r="E3" s="12" t="s">
        <v>61</v>
      </c>
      <c r="F3" s="13" t="s">
        <v>62</v>
      </c>
      <c r="G3" s="14" t="s">
        <v>63</v>
      </c>
      <c r="H3" s="15" t="s">
        <v>64</v>
      </c>
    </row>
    <row r="4" spans="1:8">
      <c r="A4" s="25" t="s">
        <v>3</v>
      </c>
      <c r="B4" s="26" t="s">
        <v>0</v>
      </c>
      <c r="C4" s="31" t="s">
        <v>1</v>
      </c>
      <c r="D4" s="26" t="s">
        <v>4</v>
      </c>
      <c r="E4" s="27" t="s">
        <v>2</v>
      </c>
      <c r="F4" s="28">
        <v>150</v>
      </c>
      <c r="G4" s="29">
        <v>125</v>
      </c>
      <c r="H4" s="30">
        <f t="shared" ref="H4:H21" si="0">G4*F4</f>
        <v>18750</v>
      </c>
    </row>
    <row r="5" spans="1:8">
      <c r="A5" s="11" t="s">
        <v>5</v>
      </c>
      <c r="B5" s="17" t="s">
        <v>6</v>
      </c>
      <c r="C5" s="17" t="s">
        <v>6</v>
      </c>
      <c r="D5" s="17" t="s">
        <v>7</v>
      </c>
      <c r="E5" s="18" t="s">
        <v>2</v>
      </c>
      <c r="F5" s="19">
        <v>36</v>
      </c>
      <c r="G5" s="20">
        <v>200.09</v>
      </c>
      <c r="H5" s="21">
        <f t="shared" si="0"/>
        <v>7203.24</v>
      </c>
    </row>
    <row r="6" spans="1:8" ht="25.5">
      <c r="A6" s="25" t="s">
        <v>8</v>
      </c>
      <c r="B6" s="26" t="s">
        <v>9</v>
      </c>
      <c r="C6" s="26" t="s">
        <v>9</v>
      </c>
      <c r="D6" s="31" t="s">
        <v>10</v>
      </c>
      <c r="E6" s="27" t="s">
        <v>2</v>
      </c>
      <c r="F6" s="28">
        <v>70</v>
      </c>
      <c r="G6" s="29">
        <v>250</v>
      </c>
      <c r="H6" s="30">
        <f t="shared" si="0"/>
        <v>17500</v>
      </c>
    </row>
    <row r="7" spans="1:8">
      <c r="A7" s="25" t="s">
        <v>11</v>
      </c>
      <c r="B7" s="26" t="s">
        <v>12</v>
      </c>
      <c r="C7" s="26" t="s">
        <v>12</v>
      </c>
      <c r="D7" s="26" t="s">
        <v>13</v>
      </c>
      <c r="E7" s="27" t="s">
        <v>2</v>
      </c>
      <c r="F7" s="28">
        <v>15</v>
      </c>
      <c r="G7" s="29">
        <v>180</v>
      </c>
      <c r="H7" s="30">
        <f t="shared" si="0"/>
        <v>2700</v>
      </c>
    </row>
    <row r="8" spans="1:8" ht="25.5">
      <c r="A8" s="25" t="s">
        <v>14</v>
      </c>
      <c r="B8" s="26" t="s">
        <v>15</v>
      </c>
      <c r="C8" s="26" t="s">
        <v>15</v>
      </c>
      <c r="D8" s="26" t="s">
        <v>16</v>
      </c>
      <c r="E8" s="27" t="s">
        <v>2</v>
      </c>
      <c r="F8" s="28">
        <v>20</v>
      </c>
      <c r="G8" s="29">
        <v>325</v>
      </c>
      <c r="H8" s="30">
        <f t="shared" si="0"/>
        <v>6500</v>
      </c>
    </row>
    <row r="9" spans="1:8" ht="25.5">
      <c r="A9" s="25" t="s">
        <v>17</v>
      </c>
      <c r="B9" s="26" t="s">
        <v>18</v>
      </c>
      <c r="C9" s="26" t="s">
        <v>18</v>
      </c>
      <c r="D9" s="26" t="s">
        <v>19</v>
      </c>
      <c r="E9" s="27" t="s">
        <v>2</v>
      </c>
      <c r="F9" s="28">
        <v>20</v>
      </c>
      <c r="G9" s="29">
        <v>190</v>
      </c>
      <c r="H9" s="30">
        <f t="shared" si="0"/>
        <v>3800</v>
      </c>
    </row>
    <row r="10" spans="1:8">
      <c r="A10" s="25" t="s">
        <v>20</v>
      </c>
      <c r="B10" s="26" t="s">
        <v>21</v>
      </c>
      <c r="C10" s="26" t="s">
        <v>21</v>
      </c>
      <c r="D10" s="26" t="s">
        <v>22</v>
      </c>
      <c r="E10" s="27" t="s">
        <v>2</v>
      </c>
      <c r="F10" s="28">
        <v>3000</v>
      </c>
      <c r="G10" s="29">
        <v>105</v>
      </c>
      <c r="H10" s="30">
        <f t="shared" si="0"/>
        <v>315000</v>
      </c>
    </row>
    <row r="11" spans="1:8">
      <c r="A11" s="25" t="s">
        <v>23</v>
      </c>
      <c r="B11" s="26" t="s">
        <v>21</v>
      </c>
      <c r="C11" s="26" t="s">
        <v>21</v>
      </c>
      <c r="D11" s="26" t="s">
        <v>24</v>
      </c>
      <c r="E11" s="27" t="s">
        <v>2</v>
      </c>
      <c r="F11" s="28">
        <v>30</v>
      </c>
      <c r="G11" s="29">
        <v>210</v>
      </c>
      <c r="H11" s="30">
        <f t="shared" si="0"/>
        <v>6300</v>
      </c>
    </row>
    <row r="12" spans="1:8">
      <c r="A12" s="11" t="s">
        <v>25</v>
      </c>
      <c r="B12" s="17" t="s">
        <v>26</v>
      </c>
      <c r="C12" s="17" t="s">
        <v>26</v>
      </c>
      <c r="D12" s="17" t="s">
        <v>7</v>
      </c>
      <c r="E12" s="18" t="s">
        <v>2</v>
      </c>
      <c r="F12" s="19">
        <v>36</v>
      </c>
      <c r="G12" s="20">
        <v>141.24</v>
      </c>
      <c r="H12" s="21">
        <f t="shared" si="0"/>
        <v>5084.6400000000003</v>
      </c>
    </row>
    <row r="13" spans="1:8" ht="25.5">
      <c r="A13" s="25" t="s">
        <v>27</v>
      </c>
      <c r="B13" s="26" t="s">
        <v>28</v>
      </c>
      <c r="C13" s="26" t="s">
        <v>28</v>
      </c>
      <c r="D13" s="26" t="s">
        <v>29</v>
      </c>
      <c r="E13" s="27" t="s">
        <v>2</v>
      </c>
      <c r="F13" s="28">
        <v>30</v>
      </c>
      <c r="G13" s="29">
        <v>345</v>
      </c>
      <c r="H13" s="30">
        <f t="shared" si="0"/>
        <v>10350</v>
      </c>
    </row>
    <row r="14" spans="1:8" ht="25.5">
      <c r="A14" s="25" t="s">
        <v>30</v>
      </c>
      <c r="B14" s="26" t="s">
        <v>31</v>
      </c>
      <c r="C14" s="26" t="s">
        <v>31</v>
      </c>
      <c r="D14" s="26" t="s">
        <v>32</v>
      </c>
      <c r="E14" s="27" t="s">
        <v>2</v>
      </c>
      <c r="F14" s="28">
        <v>100</v>
      </c>
      <c r="G14" s="29">
        <v>255</v>
      </c>
      <c r="H14" s="30">
        <f t="shared" si="0"/>
        <v>25500</v>
      </c>
    </row>
    <row r="15" spans="1:8">
      <c r="A15" s="25" t="s">
        <v>33</v>
      </c>
      <c r="B15" s="26" t="s">
        <v>34</v>
      </c>
      <c r="C15" s="31" t="s">
        <v>35</v>
      </c>
      <c r="D15" s="26" t="s">
        <v>36</v>
      </c>
      <c r="E15" s="27" t="s">
        <v>2</v>
      </c>
      <c r="F15" s="28">
        <v>300</v>
      </c>
      <c r="G15" s="29">
        <v>255</v>
      </c>
      <c r="H15" s="30">
        <f t="shared" si="0"/>
        <v>76500</v>
      </c>
    </row>
    <row r="16" spans="1:8">
      <c r="A16" s="25" t="s">
        <v>37</v>
      </c>
      <c r="B16" s="26" t="s">
        <v>34</v>
      </c>
      <c r="C16" s="31" t="s">
        <v>35</v>
      </c>
      <c r="D16" s="26" t="s">
        <v>38</v>
      </c>
      <c r="E16" s="27" t="s">
        <v>2</v>
      </c>
      <c r="F16" s="28">
        <v>70</v>
      </c>
      <c r="G16" s="29">
        <v>265</v>
      </c>
      <c r="H16" s="30">
        <f t="shared" si="0"/>
        <v>18550</v>
      </c>
    </row>
    <row r="17" spans="1:8">
      <c r="A17" s="25" t="s">
        <v>39</v>
      </c>
      <c r="B17" s="26" t="s">
        <v>40</v>
      </c>
      <c r="C17" s="26" t="s">
        <v>40</v>
      </c>
      <c r="D17" s="26" t="s">
        <v>41</v>
      </c>
      <c r="E17" s="27" t="s">
        <v>2</v>
      </c>
      <c r="F17" s="28">
        <v>200</v>
      </c>
      <c r="G17" s="29">
        <v>300</v>
      </c>
      <c r="H17" s="30">
        <f t="shared" si="0"/>
        <v>60000</v>
      </c>
    </row>
    <row r="18" spans="1:8">
      <c r="A18" s="25" t="s">
        <v>42</v>
      </c>
      <c r="B18" s="26" t="s">
        <v>43</v>
      </c>
      <c r="C18" s="26" t="s">
        <v>43</v>
      </c>
      <c r="D18" s="26" t="s">
        <v>44</v>
      </c>
      <c r="E18" s="27" t="s">
        <v>2</v>
      </c>
      <c r="F18" s="28">
        <v>60</v>
      </c>
      <c r="G18" s="29">
        <v>275</v>
      </c>
      <c r="H18" s="30">
        <f t="shared" si="0"/>
        <v>16500</v>
      </c>
    </row>
    <row r="19" spans="1:8">
      <c r="A19" s="25" t="s">
        <v>45</v>
      </c>
      <c r="B19" s="26" t="s">
        <v>46</v>
      </c>
      <c r="C19" s="26" t="s">
        <v>46</v>
      </c>
      <c r="D19" s="26" t="s">
        <v>44</v>
      </c>
      <c r="E19" s="27" t="s">
        <v>2</v>
      </c>
      <c r="F19" s="28">
        <v>60</v>
      </c>
      <c r="G19" s="29">
        <v>350</v>
      </c>
      <c r="H19" s="30">
        <f t="shared" si="0"/>
        <v>21000</v>
      </c>
    </row>
    <row r="20" spans="1:8">
      <c r="A20" s="25" t="s">
        <v>47</v>
      </c>
      <c r="B20" s="26" t="s">
        <v>48</v>
      </c>
      <c r="C20" s="26" t="s">
        <v>48</v>
      </c>
      <c r="D20" s="26" t="s">
        <v>49</v>
      </c>
      <c r="E20" s="27" t="s">
        <v>2</v>
      </c>
      <c r="F20" s="28">
        <v>300</v>
      </c>
      <c r="G20" s="29">
        <v>300</v>
      </c>
      <c r="H20" s="30">
        <f t="shared" si="0"/>
        <v>90000</v>
      </c>
    </row>
    <row r="21" spans="1:8" ht="25.5">
      <c r="A21" s="25" t="s">
        <v>50</v>
      </c>
      <c r="B21" s="26" t="s">
        <v>51</v>
      </c>
      <c r="C21" s="26" t="s">
        <v>51</v>
      </c>
      <c r="D21" s="26" t="s">
        <v>52</v>
      </c>
      <c r="E21" s="27" t="s">
        <v>53</v>
      </c>
      <c r="F21" s="28">
        <v>600</v>
      </c>
      <c r="G21" s="29">
        <v>25</v>
      </c>
      <c r="H21" s="30">
        <f t="shared" si="0"/>
        <v>15000</v>
      </c>
    </row>
    <row r="22" spans="1:8">
      <c r="A22" s="22"/>
      <c r="B22" s="23" t="s">
        <v>65</v>
      </c>
      <c r="C22" s="22"/>
      <c r="D22" s="22"/>
      <c r="E22" s="22"/>
      <c r="F22" s="22"/>
      <c r="G22" s="22"/>
      <c r="H22" s="24">
        <f>SUM(H4:H21)</f>
        <v>716237.88</v>
      </c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>
      <c r="A24" s="91" t="s">
        <v>66</v>
      </c>
      <c r="B24" s="91"/>
      <c r="C24" s="91"/>
      <c r="D24" s="91"/>
      <c r="E24" s="91"/>
      <c r="F24" s="91"/>
      <c r="G24" s="91"/>
      <c r="H24" s="91"/>
    </row>
    <row r="25" spans="1:8">
      <c r="A25" s="16"/>
      <c r="B25" s="16"/>
      <c r="C25" s="16"/>
      <c r="D25" s="16"/>
      <c r="E25" s="16"/>
      <c r="F25" s="16"/>
      <c r="G25" s="16"/>
      <c r="H25" s="16"/>
    </row>
  </sheetData>
  <mergeCells count="2">
    <mergeCell ref="A1:H1"/>
    <mergeCell ref="A24:H2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8"/>
  <sheetViews>
    <sheetView tabSelected="1" topLeftCell="A239" zoomScaleNormal="100" zoomScaleSheetLayoutView="90" workbookViewId="0">
      <selection activeCell="C95" sqref="C95"/>
    </sheetView>
  </sheetViews>
  <sheetFormatPr defaultRowHeight="15"/>
  <cols>
    <col min="1" max="1" width="6" customWidth="1"/>
    <col min="2" max="2" width="46.85546875" customWidth="1"/>
    <col min="3" max="3" width="51.7109375" customWidth="1"/>
    <col min="4" max="4" width="11.140625" customWidth="1"/>
    <col min="5" max="5" width="10.140625" customWidth="1"/>
    <col min="6" max="6" width="19" customWidth="1"/>
    <col min="7" max="7" width="21.7109375" customWidth="1"/>
  </cols>
  <sheetData>
    <row r="1" spans="1:8" ht="15.75">
      <c r="D1" s="37"/>
      <c r="E1" s="95" t="s">
        <v>329</v>
      </c>
      <c r="F1" s="95"/>
      <c r="G1" s="95"/>
      <c r="H1" s="95"/>
    </row>
    <row r="2" spans="1:8" ht="15.75">
      <c r="A2" s="36"/>
      <c r="B2" s="36"/>
      <c r="C2" s="37"/>
      <c r="D2" s="37"/>
      <c r="E2" s="95" t="s">
        <v>362</v>
      </c>
      <c r="F2" s="95"/>
      <c r="G2" s="95"/>
      <c r="H2" s="95"/>
    </row>
    <row r="3" spans="1:8" ht="15.75">
      <c r="A3" s="36"/>
      <c r="B3" s="36"/>
      <c r="C3" s="37"/>
      <c r="D3" s="37"/>
      <c r="E3" s="95" t="s">
        <v>330</v>
      </c>
      <c r="F3" s="95"/>
      <c r="G3" s="95"/>
      <c r="H3" s="95"/>
    </row>
    <row r="4" spans="1:8" ht="15.75">
      <c r="A4" s="36"/>
      <c r="B4" s="36"/>
      <c r="C4" s="37"/>
      <c r="D4" s="36"/>
      <c r="E4" s="93" t="s">
        <v>361</v>
      </c>
      <c r="F4" s="93"/>
      <c r="G4" s="93"/>
      <c r="H4" s="93"/>
    </row>
    <row r="5" spans="1:8" ht="15.75">
      <c r="A5" s="36"/>
      <c r="B5" s="36"/>
      <c r="C5" s="36"/>
      <c r="D5" s="93"/>
      <c r="E5" s="93"/>
      <c r="F5" s="93"/>
      <c r="G5" s="93"/>
    </row>
    <row r="6" spans="1:8" ht="15.75">
      <c r="A6" s="36"/>
      <c r="B6" s="36"/>
      <c r="C6" s="36"/>
      <c r="D6" s="77"/>
      <c r="E6" s="77"/>
      <c r="F6" s="77"/>
      <c r="G6" s="77"/>
    </row>
    <row r="7" spans="1:8" ht="72" customHeight="1">
      <c r="A7" s="94" t="s">
        <v>466</v>
      </c>
      <c r="B7" s="94"/>
      <c r="C7" s="94"/>
      <c r="D7" s="94"/>
      <c r="E7" s="94"/>
      <c r="F7" s="94"/>
      <c r="G7" s="94"/>
    </row>
    <row r="8" spans="1:8" ht="15.75">
      <c r="A8" s="80"/>
      <c r="B8" s="80"/>
      <c r="C8" s="80"/>
      <c r="D8" s="80"/>
      <c r="E8" s="80"/>
      <c r="F8" s="80"/>
      <c r="G8" s="80"/>
    </row>
    <row r="9" spans="1:8" ht="15.75" hidden="1">
      <c r="A9" s="80"/>
      <c r="B9" s="80"/>
      <c r="C9" s="80"/>
      <c r="D9" s="80"/>
      <c r="E9" s="80"/>
      <c r="F9" s="80"/>
      <c r="G9" s="80"/>
    </row>
    <row r="10" spans="1:8" ht="15.75" hidden="1">
      <c r="A10" s="74"/>
      <c r="B10" s="75"/>
      <c r="C10" s="79" t="s">
        <v>467</v>
      </c>
      <c r="D10" s="75"/>
      <c r="E10" s="75"/>
      <c r="F10" s="75"/>
      <c r="G10" s="75"/>
    </row>
    <row r="11" spans="1:8" ht="63">
      <c r="A11" s="5"/>
      <c r="B11" s="1" t="s">
        <v>58</v>
      </c>
      <c r="C11" s="1" t="s">
        <v>345</v>
      </c>
      <c r="D11" s="1" t="s">
        <v>61</v>
      </c>
      <c r="E11" s="66" t="s">
        <v>348</v>
      </c>
      <c r="F11" s="65" t="s">
        <v>346</v>
      </c>
      <c r="G11" s="4" t="s">
        <v>347</v>
      </c>
    </row>
    <row r="12" spans="1:8" ht="15.75">
      <c r="A12" s="5"/>
      <c r="B12" s="43" t="s">
        <v>238</v>
      </c>
      <c r="C12" s="1"/>
      <c r="D12" s="5"/>
      <c r="E12" s="2"/>
      <c r="F12" s="3"/>
      <c r="G12" s="4"/>
    </row>
    <row r="13" spans="1:8" ht="63">
      <c r="A13" s="32">
        <v>7</v>
      </c>
      <c r="B13" s="7" t="s">
        <v>139</v>
      </c>
      <c r="C13" s="7" t="s">
        <v>140</v>
      </c>
      <c r="D13" s="7" t="s">
        <v>2</v>
      </c>
      <c r="E13" s="8">
        <v>4</v>
      </c>
      <c r="F13" s="8">
        <v>130002.3</v>
      </c>
      <c r="G13" s="72">
        <f t="shared" ref="G13:G51" si="0">E13*F13</f>
        <v>520009.2</v>
      </c>
    </row>
    <row r="14" spans="1:8" ht="15.75">
      <c r="A14" s="32">
        <v>9</v>
      </c>
      <c r="B14" s="85" t="s">
        <v>110</v>
      </c>
      <c r="C14" s="32" t="s">
        <v>213</v>
      </c>
      <c r="D14" s="8" t="s">
        <v>2</v>
      </c>
      <c r="E14" s="8">
        <v>30</v>
      </c>
      <c r="F14" s="8">
        <v>40</v>
      </c>
      <c r="G14" s="72">
        <f t="shared" si="0"/>
        <v>1200</v>
      </c>
    </row>
    <row r="15" spans="1:8" ht="15.75">
      <c r="A15" s="32">
        <v>10</v>
      </c>
      <c r="B15" s="7" t="s">
        <v>142</v>
      </c>
      <c r="C15" s="7" t="s">
        <v>143</v>
      </c>
      <c r="D15" s="7" t="s">
        <v>67</v>
      </c>
      <c r="E15" s="8">
        <v>256</v>
      </c>
      <c r="F15" s="8">
        <v>25</v>
      </c>
      <c r="G15" s="72">
        <f t="shared" si="0"/>
        <v>6400</v>
      </c>
    </row>
    <row r="16" spans="1:8" ht="15.75">
      <c r="A16" s="32">
        <v>13</v>
      </c>
      <c r="B16" s="7" t="s">
        <v>69</v>
      </c>
      <c r="C16" s="7" t="s">
        <v>144</v>
      </c>
      <c r="D16" s="7" t="s">
        <v>2</v>
      </c>
      <c r="E16" s="8">
        <v>25</v>
      </c>
      <c r="F16" s="8">
        <v>380.26</v>
      </c>
      <c r="G16" s="72">
        <f t="shared" si="0"/>
        <v>9506.5</v>
      </c>
    </row>
    <row r="17" spans="1:7" ht="31.5">
      <c r="A17" s="32">
        <v>14</v>
      </c>
      <c r="B17" s="7" t="s">
        <v>145</v>
      </c>
      <c r="C17" s="7" t="s">
        <v>146</v>
      </c>
      <c r="D17" s="7" t="s">
        <v>56</v>
      </c>
      <c r="E17" s="8">
        <v>100</v>
      </c>
      <c r="F17" s="8">
        <v>35</v>
      </c>
      <c r="G17" s="72">
        <f t="shared" si="0"/>
        <v>3500</v>
      </c>
    </row>
    <row r="18" spans="1:7" ht="15.75">
      <c r="A18" s="47">
        <v>16</v>
      </c>
      <c r="B18" s="58" t="s">
        <v>270</v>
      </c>
      <c r="C18" s="7" t="s">
        <v>306</v>
      </c>
      <c r="D18" s="7" t="s">
        <v>268</v>
      </c>
      <c r="E18" s="8">
        <v>200</v>
      </c>
      <c r="F18" s="8">
        <v>450</v>
      </c>
      <c r="G18" s="72">
        <f t="shared" si="0"/>
        <v>90000</v>
      </c>
    </row>
    <row r="19" spans="1:7" ht="15.75">
      <c r="A19" s="32">
        <v>17</v>
      </c>
      <c r="B19" s="7" t="s">
        <v>271</v>
      </c>
      <c r="C19" s="7" t="s">
        <v>272</v>
      </c>
      <c r="D19" s="7" t="s">
        <v>268</v>
      </c>
      <c r="E19" s="8">
        <v>300</v>
      </c>
      <c r="F19" s="8">
        <v>310</v>
      </c>
      <c r="G19" s="72">
        <f t="shared" si="0"/>
        <v>93000</v>
      </c>
    </row>
    <row r="20" spans="1:7" ht="15.75">
      <c r="A20" s="32">
        <v>19</v>
      </c>
      <c r="B20" s="8" t="s">
        <v>70</v>
      </c>
      <c r="C20" s="8" t="s">
        <v>71</v>
      </c>
      <c r="D20" s="8" t="s">
        <v>72</v>
      </c>
      <c r="E20" s="8">
        <v>5</v>
      </c>
      <c r="F20" s="8">
        <v>400</v>
      </c>
      <c r="G20" s="72">
        <f t="shared" si="0"/>
        <v>2000</v>
      </c>
    </row>
    <row r="21" spans="1:7" ht="15.75">
      <c r="A21" s="32">
        <v>20</v>
      </c>
      <c r="B21" s="8" t="s">
        <v>73</v>
      </c>
      <c r="C21" s="8" t="s">
        <v>214</v>
      </c>
      <c r="D21" s="8" t="s">
        <v>2</v>
      </c>
      <c r="E21" s="8">
        <v>100</v>
      </c>
      <c r="F21" s="8">
        <v>770</v>
      </c>
      <c r="G21" s="72">
        <f t="shared" si="0"/>
        <v>77000</v>
      </c>
    </row>
    <row r="22" spans="1:7" ht="15.75">
      <c r="A22" s="47">
        <v>21</v>
      </c>
      <c r="B22" s="32" t="s">
        <v>273</v>
      </c>
      <c r="C22" s="32" t="s">
        <v>222</v>
      </c>
      <c r="D22" s="32" t="s">
        <v>2</v>
      </c>
      <c r="E22" s="8">
        <v>1000</v>
      </c>
      <c r="F22" s="8">
        <v>60</v>
      </c>
      <c r="G22" s="72">
        <f t="shared" si="0"/>
        <v>60000</v>
      </c>
    </row>
    <row r="23" spans="1:7" ht="15.75">
      <c r="A23" s="32">
        <v>22</v>
      </c>
      <c r="B23" s="8" t="s">
        <v>307</v>
      </c>
      <c r="C23" s="46" t="s">
        <v>274</v>
      </c>
      <c r="D23" s="8" t="s">
        <v>94</v>
      </c>
      <c r="E23" s="8">
        <v>2</v>
      </c>
      <c r="F23" s="8">
        <v>60</v>
      </c>
      <c r="G23" s="72">
        <f t="shared" si="0"/>
        <v>120</v>
      </c>
    </row>
    <row r="24" spans="1:7" ht="15.75">
      <c r="A24" s="32">
        <v>23</v>
      </c>
      <c r="B24" s="8" t="s">
        <v>339</v>
      </c>
      <c r="C24" s="46" t="s">
        <v>343</v>
      </c>
      <c r="D24" s="8" t="s">
        <v>72</v>
      </c>
      <c r="E24" s="8">
        <v>10</v>
      </c>
      <c r="F24" s="8">
        <v>495</v>
      </c>
      <c r="G24" s="72">
        <f t="shared" si="0"/>
        <v>4950</v>
      </c>
    </row>
    <row r="25" spans="1:7" ht="15.75">
      <c r="A25" s="32">
        <v>24</v>
      </c>
      <c r="B25" s="8" t="s">
        <v>335</v>
      </c>
      <c r="C25" s="46" t="s">
        <v>344</v>
      </c>
      <c r="D25" s="8" t="s">
        <v>67</v>
      </c>
      <c r="E25" s="8">
        <v>100</v>
      </c>
      <c r="F25" s="8">
        <v>75</v>
      </c>
      <c r="G25" s="72">
        <f t="shared" si="0"/>
        <v>7500</v>
      </c>
    </row>
    <row r="26" spans="1:7" ht="15.75">
      <c r="A26" s="32">
        <v>25</v>
      </c>
      <c r="B26" s="8" t="s">
        <v>333</v>
      </c>
      <c r="C26" s="46" t="s">
        <v>334</v>
      </c>
      <c r="D26" s="8" t="s">
        <v>72</v>
      </c>
      <c r="E26" s="8">
        <v>10</v>
      </c>
      <c r="F26" s="8">
        <v>1100</v>
      </c>
      <c r="G26" s="72">
        <f t="shared" si="0"/>
        <v>11000</v>
      </c>
    </row>
    <row r="27" spans="1:7" ht="15.75">
      <c r="A27" s="47">
        <v>26</v>
      </c>
      <c r="B27" s="32" t="s">
        <v>74</v>
      </c>
      <c r="C27" s="8" t="s">
        <v>75</v>
      </c>
      <c r="D27" s="32" t="s">
        <v>53</v>
      </c>
      <c r="E27" s="8">
        <v>30</v>
      </c>
      <c r="F27" s="8">
        <v>60</v>
      </c>
      <c r="G27" s="72">
        <f t="shared" si="0"/>
        <v>1800</v>
      </c>
    </row>
    <row r="28" spans="1:7" ht="15.75">
      <c r="A28" s="32">
        <v>28</v>
      </c>
      <c r="B28" s="32" t="s">
        <v>76</v>
      </c>
      <c r="C28" s="8" t="s">
        <v>77</v>
      </c>
      <c r="D28" s="32" t="s">
        <v>68</v>
      </c>
      <c r="E28" s="8">
        <v>1000</v>
      </c>
      <c r="F28" s="8">
        <v>1.5</v>
      </c>
      <c r="G28" s="72">
        <f t="shared" si="0"/>
        <v>1500</v>
      </c>
    </row>
    <row r="29" spans="1:7" ht="15.75">
      <c r="A29" s="32">
        <v>29</v>
      </c>
      <c r="B29" s="7" t="s">
        <v>147</v>
      </c>
      <c r="C29" s="7" t="s">
        <v>148</v>
      </c>
      <c r="D29" s="7" t="s">
        <v>67</v>
      </c>
      <c r="E29" s="8">
        <v>50</v>
      </c>
      <c r="F29" s="8">
        <v>8</v>
      </c>
      <c r="G29" s="72">
        <f t="shared" si="0"/>
        <v>400</v>
      </c>
    </row>
    <row r="30" spans="1:7" ht="15.75">
      <c r="A30" s="32">
        <v>30</v>
      </c>
      <c r="B30" s="7" t="s">
        <v>149</v>
      </c>
      <c r="C30" s="7" t="s">
        <v>150</v>
      </c>
      <c r="D30" s="7" t="s">
        <v>67</v>
      </c>
      <c r="E30" s="8">
        <v>336</v>
      </c>
      <c r="F30" s="8">
        <v>42</v>
      </c>
      <c r="G30" s="72">
        <f t="shared" si="0"/>
        <v>14112</v>
      </c>
    </row>
    <row r="31" spans="1:7" ht="31.5">
      <c r="A31" s="32">
        <v>32</v>
      </c>
      <c r="B31" s="60" t="s">
        <v>309</v>
      </c>
      <c r="C31" s="87" t="s">
        <v>308</v>
      </c>
      <c r="D31" s="7" t="s">
        <v>56</v>
      </c>
      <c r="E31" s="6">
        <v>50</v>
      </c>
      <c r="F31" s="6">
        <v>120</v>
      </c>
      <c r="G31" s="72">
        <f t="shared" si="0"/>
        <v>6000</v>
      </c>
    </row>
    <row r="32" spans="1:7" ht="15.75">
      <c r="A32" s="32">
        <v>34</v>
      </c>
      <c r="B32" s="7" t="s">
        <v>444</v>
      </c>
      <c r="C32" s="7" t="s">
        <v>216</v>
      </c>
      <c r="D32" s="7" t="s">
        <v>53</v>
      </c>
      <c r="E32" s="8">
        <v>20</v>
      </c>
      <c r="F32" s="8">
        <v>370</v>
      </c>
      <c r="G32" s="72">
        <f t="shared" si="0"/>
        <v>7400</v>
      </c>
    </row>
    <row r="33" spans="1:7" ht="15.75">
      <c r="A33" s="32">
        <v>37</v>
      </c>
      <c r="B33" s="32" t="s">
        <v>326</v>
      </c>
      <c r="C33" s="32" t="s">
        <v>327</v>
      </c>
      <c r="D33" s="32" t="s">
        <v>2</v>
      </c>
      <c r="E33" s="8">
        <v>10</v>
      </c>
      <c r="F33" s="8">
        <v>180</v>
      </c>
      <c r="G33" s="72">
        <f t="shared" si="0"/>
        <v>1800</v>
      </c>
    </row>
    <row r="34" spans="1:7" ht="31.5">
      <c r="A34" s="32">
        <v>38</v>
      </c>
      <c r="B34" s="32" t="s">
        <v>78</v>
      </c>
      <c r="C34" s="32" t="s">
        <v>79</v>
      </c>
      <c r="D34" s="32" t="s">
        <v>2</v>
      </c>
      <c r="E34" s="8">
        <v>5</v>
      </c>
      <c r="F34" s="8">
        <v>580</v>
      </c>
      <c r="G34" s="72">
        <f t="shared" si="0"/>
        <v>2900</v>
      </c>
    </row>
    <row r="35" spans="1:7" ht="15.75">
      <c r="A35" s="32">
        <v>40</v>
      </c>
      <c r="B35" s="34" t="s">
        <v>80</v>
      </c>
      <c r="C35" s="8" t="s">
        <v>81</v>
      </c>
      <c r="D35" s="8" t="s">
        <v>82</v>
      </c>
      <c r="E35" s="8">
        <v>50</v>
      </c>
      <c r="F35" s="8">
        <v>900</v>
      </c>
      <c r="G35" s="72">
        <f t="shared" si="0"/>
        <v>45000</v>
      </c>
    </row>
    <row r="36" spans="1:7" ht="15.75">
      <c r="A36" s="47">
        <v>41</v>
      </c>
      <c r="B36" s="7" t="s">
        <v>151</v>
      </c>
      <c r="C36" s="7" t="s">
        <v>152</v>
      </c>
      <c r="D36" s="7" t="s">
        <v>67</v>
      </c>
      <c r="E36" s="45">
        <v>100</v>
      </c>
      <c r="F36" s="45">
        <v>5</v>
      </c>
      <c r="G36" s="72">
        <f t="shared" si="0"/>
        <v>500</v>
      </c>
    </row>
    <row r="37" spans="1:7" ht="15.75">
      <c r="A37" s="32">
        <v>42</v>
      </c>
      <c r="B37" s="7" t="s">
        <v>445</v>
      </c>
      <c r="C37" s="7" t="s">
        <v>153</v>
      </c>
      <c r="D37" s="7" t="s">
        <v>67</v>
      </c>
      <c r="E37" s="45">
        <v>400</v>
      </c>
      <c r="F37" s="45">
        <v>140</v>
      </c>
      <c r="G37" s="72">
        <f t="shared" si="0"/>
        <v>56000</v>
      </c>
    </row>
    <row r="38" spans="1:7" ht="15.75">
      <c r="A38" s="32">
        <v>43</v>
      </c>
      <c r="B38" s="8" t="s">
        <v>83</v>
      </c>
      <c r="C38" s="8" t="s">
        <v>84</v>
      </c>
      <c r="D38" s="8" t="s">
        <v>56</v>
      </c>
      <c r="E38" s="8">
        <v>10</v>
      </c>
      <c r="F38" s="8">
        <v>70</v>
      </c>
      <c r="G38" s="72">
        <f t="shared" si="0"/>
        <v>700</v>
      </c>
    </row>
    <row r="39" spans="1:7" ht="15.75">
      <c r="A39" s="32">
        <v>44</v>
      </c>
      <c r="B39" s="7" t="s">
        <v>235</v>
      </c>
      <c r="C39" s="7" t="s">
        <v>310</v>
      </c>
      <c r="D39" s="7" t="s">
        <v>68</v>
      </c>
      <c r="E39" s="8">
        <v>2000</v>
      </c>
      <c r="F39" s="8">
        <v>35</v>
      </c>
      <c r="G39" s="72">
        <f t="shared" si="0"/>
        <v>70000</v>
      </c>
    </row>
    <row r="40" spans="1:7" ht="15.75">
      <c r="A40" s="47">
        <v>46</v>
      </c>
      <c r="B40" s="32" t="s">
        <v>85</v>
      </c>
      <c r="C40" s="32" t="s">
        <v>86</v>
      </c>
      <c r="D40" s="32" t="s">
        <v>2</v>
      </c>
      <c r="E40" s="8">
        <v>30</v>
      </c>
      <c r="F40" s="8">
        <v>460</v>
      </c>
      <c r="G40" s="72">
        <f t="shared" si="0"/>
        <v>13800</v>
      </c>
    </row>
    <row r="41" spans="1:7" ht="78.75">
      <c r="A41" s="32">
        <v>47</v>
      </c>
      <c r="B41" s="7" t="s">
        <v>154</v>
      </c>
      <c r="C41" s="7" t="s">
        <v>155</v>
      </c>
      <c r="D41" s="7" t="s">
        <v>141</v>
      </c>
      <c r="E41" s="8">
        <v>100</v>
      </c>
      <c r="F41" s="8">
        <v>4000</v>
      </c>
      <c r="G41" s="72">
        <f t="shared" si="0"/>
        <v>400000</v>
      </c>
    </row>
    <row r="42" spans="1:7" ht="15.75">
      <c r="A42" s="32">
        <v>48</v>
      </c>
      <c r="B42" s="8" t="s">
        <v>87</v>
      </c>
      <c r="C42" s="8" t="s">
        <v>325</v>
      </c>
      <c r="D42" s="32" t="s">
        <v>2</v>
      </c>
      <c r="E42" s="8">
        <v>50</v>
      </c>
      <c r="F42" s="8">
        <v>1130</v>
      </c>
      <c r="G42" s="72">
        <f t="shared" si="0"/>
        <v>56500</v>
      </c>
    </row>
    <row r="43" spans="1:7" ht="15.75">
      <c r="A43" s="32">
        <v>49</v>
      </c>
      <c r="B43" s="8" t="s">
        <v>147</v>
      </c>
      <c r="C43" s="8" t="s">
        <v>336</v>
      </c>
      <c r="D43" s="32" t="s">
        <v>56</v>
      </c>
      <c r="E43" s="8">
        <v>50</v>
      </c>
      <c r="F43" s="8">
        <v>120</v>
      </c>
      <c r="G43" s="72">
        <f t="shared" si="0"/>
        <v>6000</v>
      </c>
    </row>
    <row r="44" spans="1:7" ht="31.5">
      <c r="A44" s="32">
        <v>52</v>
      </c>
      <c r="B44" s="8" t="s">
        <v>88</v>
      </c>
      <c r="C44" s="8" t="s">
        <v>89</v>
      </c>
      <c r="D44" s="32" t="s">
        <v>56</v>
      </c>
      <c r="E44" s="8">
        <v>200</v>
      </c>
      <c r="F44" s="8">
        <v>70</v>
      </c>
      <c r="G44" s="72">
        <f t="shared" si="0"/>
        <v>14000</v>
      </c>
    </row>
    <row r="45" spans="1:7" ht="15.75">
      <c r="A45" s="32">
        <v>53</v>
      </c>
      <c r="B45" s="8" t="s">
        <v>90</v>
      </c>
      <c r="C45" s="8" t="s">
        <v>91</v>
      </c>
      <c r="D45" s="32" t="s">
        <v>53</v>
      </c>
      <c r="E45" s="8">
        <v>3000</v>
      </c>
      <c r="F45" s="8">
        <v>150</v>
      </c>
      <c r="G45" s="72">
        <f t="shared" si="0"/>
        <v>450000</v>
      </c>
    </row>
    <row r="46" spans="1:7" ht="15.75">
      <c r="A46" s="32">
        <v>54</v>
      </c>
      <c r="B46" s="32" t="s">
        <v>92</v>
      </c>
      <c r="C46" s="32" t="s">
        <v>217</v>
      </c>
      <c r="D46" s="32" t="s">
        <v>2</v>
      </c>
      <c r="E46" s="8">
        <v>30</v>
      </c>
      <c r="F46" s="8">
        <v>100</v>
      </c>
      <c r="G46" s="72">
        <f t="shared" si="0"/>
        <v>3000</v>
      </c>
    </row>
    <row r="47" spans="1:7" ht="15.75">
      <c r="A47" s="47">
        <v>56</v>
      </c>
      <c r="B47" s="7" t="s">
        <v>156</v>
      </c>
      <c r="C47" s="7" t="s">
        <v>227</v>
      </c>
      <c r="D47" s="7" t="s">
        <v>56</v>
      </c>
      <c r="E47" s="8">
        <v>5000</v>
      </c>
      <c r="F47" s="8">
        <v>70</v>
      </c>
      <c r="G47" s="72">
        <f t="shared" si="0"/>
        <v>350000</v>
      </c>
    </row>
    <row r="48" spans="1:7" ht="15.75">
      <c r="A48" s="32">
        <v>57</v>
      </c>
      <c r="B48" s="32" t="s">
        <v>95</v>
      </c>
      <c r="C48" s="32" t="s">
        <v>218</v>
      </c>
      <c r="D48" s="32" t="s">
        <v>2</v>
      </c>
      <c r="E48" s="8">
        <v>100</v>
      </c>
      <c r="F48" s="8">
        <v>150</v>
      </c>
      <c r="G48" s="72">
        <f t="shared" si="0"/>
        <v>15000</v>
      </c>
    </row>
    <row r="49" spans="1:7" ht="15.75">
      <c r="A49" s="32">
        <v>59</v>
      </c>
      <c r="B49" s="32" t="s">
        <v>96</v>
      </c>
      <c r="C49" s="32" t="s">
        <v>219</v>
      </c>
      <c r="D49" s="32" t="s">
        <v>82</v>
      </c>
      <c r="E49" s="8">
        <v>30</v>
      </c>
      <c r="F49" s="8">
        <v>300</v>
      </c>
      <c r="G49" s="72">
        <f t="shared" si="0"/>
        <v>9000</v>
      </c>
    </row>
    <row r="50" spans="1:7" ht="15.75">
      <c r="A50" s="32">
        <v>60</v>
      </c>
      <c r="B50" s="32" t="s">
        <v>97</v>
      </c>
      <c r="C50" s="32" t="s">
        <v>98</v>
      </c>
      <c r="D50" s="32" t="s">
        <v>56</v>
      </c>
      <c r="E50" s="8">
        <v>1000</v>
      </c>
      <c r="F50" s="8">
        <v>92</v>
      </c>
      <c r="G50" s="72">
        <f t="shared" si="0"/>
        <v>92000</v>
      </c>
    </row>
    <row r="51" spans="1:7" ht="15.75">
      <c r="A51" s="32">
        <v>62</v>
      </c>
      <c r="B51" s="32" t="s">
        <v>99</v>
      </c>
      <c r="C51" s="32" t="s">
        <v>100</v>
      </c>
      <c r="D51" s="32" t="s">
        <v>56</v>
      </c>
      <c r="E51" s="8">
        <v>200</v>
      </c>
      <c r="F51" s="8">
        <v>12</v>
      </c>
      <c r="G51" s="72">
        <f t="shared" si="0"/>
        <v>2400</v>
      </c>
    </row>
    <row r="52" spans="1:7" ht="15.75">
      <c r="A52" s="47">
        <v>66</v>
      </c>
      <c r="B52" s="62" t="s">
        <v>337</v>
      </c>
      <c r="C52" s="8" t="s">
        <v>338</v>
      </c>
      <c r="D52" s="32" t="s">
        <v>72</v>
      </c>
      <c r="E52" s="32">
        <v>5</v>
      </c>
      <c r="F52" s="32">
        <v>1150</v>
      </c>
      <c r="G52" s="72">
        <f t="shared" ref="G52:G95" si="1">E52*F52</f>
        <v>5750</v>
      </c>
    </row>
    <row r="53" spans="1:7" ht="47.25">
      <c r="A53" s="32">
        <v>67</v>
      </c>
      <c r="B53" s="32" t="s">
        <v>93</v>
      </c>
      <c r="C53" s="59" t="s">
        <v>311</v>
      </c>
      <c r="D53" s="32" t="s">
        <v>94</v>
      </c>
      <c r="E53" s="8">
        <v>10</v>
      </c>
      <c r="F53" s="8">
        <v>80</v>
      </c>
      <c r="G53" s="72">
        <f t="shared" si="1"/>
        <v>800</v>
      </c>
    </row>
    <row r="54" spans="1:7" ht="15.75">
      <c r="A54" s="32">
        <v>70</v>
      </c>
      <c r="B54" s="32" t="s">
        <v>220</v>
      </c>
      <c r="C54" s="8" t="s">
        <v>221</v>
      </c>
      <c r="D54" s="32" t="s">
        <v>56</v>
      </c>
      <c r="E54" s="8">
        <v>100</v>
      </c>
      <c r="F54" s="8">
        <v>20</v>
      </c>
      <c r="G54" s="72">
        <f t="shared" si="1"/>
        <v>2000</v>
      </c>
    </row>
    <row r="55" spans="1:7" ht="15.75">
      <c r="A55" s="47">
        <v>71</v>
      </c>
      <c r="B55" s="32" t="s">
        <v>312</v>
      </c>
      <c r="C55" s="58" t="s">
        <v>313</v>
      </c>
      <c r="D55" s="32" t="s">
        <v>72</v>
      </c>
      <c r="E55" s="8">
        <v>50</v>
      </c>
      <c r="F55" s="8">
        <v>255</v>
      </c>
      <c r="G55" s="72">
        <f t="shared" si="1"/>
        <v>12750</v>
      </c>
    </row>
    <row r="56" spans="1:7" ht="15.75">
      <c r="A56" s="32">
        <v>72</v>
      </c>
      <c r="B56" s="8" t="s">
        <v>446</v>
      </c>
      <c r="C56" s="8" t="s">
        <v>101</v>
      </c>
      <c r="D56" s="8" t="s">
        <v>67</v>
      </c>
      <c r="E56" s="8">
        <v>100</v>
      </c>
      <c r="F56" s="8">
        <v>15</v>
      </c>
      <c r="G56" s="72">
        <f t="shared" si="1"/>
        <v>1500</v>
      </c>
    </row>
    <row r="57" spans="1:7" ht="15.75">
      <c r="A57" s="32">
        <v>74</v>
      </c>
      <c r="B57" s="8" t="s">
        <v>102</v>
      </c>
      <c r="C57" s="8" t="s">
        <v>103</v>
      </c>
      <c r="D57" s="8" t="s">
        <v>56</v>
      </c>
      <c r="E57" s="8">
        <v>100</v>
      </c>
      <c r="F57" s="8">
        <v>150</v>
      </c>
      <c r="G57" s="72">
        <f t="shared" si="1"/>
        <v>15000</v>
      </c>
    </row>
    <row r="58" spans="1:7" ht="15.75">
      <c r="A58" s="32">
        <v>75</v>
      </c>
      <c r="B58" s="8" t="s">
        <v>293</v>
      </c>
      <c r="C58" s="8" t="s">
        <v>341</v>
      </c>
      <c r="D58" s="8" t="s">
        <v>56</v>
      </c>
      <c r="E58" s="8">
        <v>50</v>
      </c>
      <c r="F58" s="8">
        <v>1180</v>
      </c>
      <c r="G58" s="72">
        <f t="shared" si="1"/>
        <v>59000</v>
      </c>
    </row>
    <row r="59" spans="1:7" ht="15.75">
      <c r="A59" s="47">
        <v>76</v>
      </c>
      <c r="B59" s="8" t="s">
        <v>104</v>
      </c>
      <c r="C59" s="8" t="s">
        <v>105</v>
      </c>
      <c r="D59" s="8" t="s">
        <v>56</v>
      </c>
      <c r="E59" s="8">
        <v>2000</v>
      </c>
      <c r="F59" s="8">
        <v>245</v>
      </c>
      <c r="G59" s="72">
        <f t="shared" si="1"/>
        <v>490000</v>
      </c>
    </row>
    <row r="60" spans="1:7" ht="15.75">
      <c r="A60" s="32">
        <v>77</v>
      </c>
      <c r="B60" s="7" t="s">
        <v>314</v>
      </c>
      <c r="C60" s="7" t="s">
        <v>315</v>
      </c>
      <c r="D60" s="7" t="s">
        <v>56</v>
      </c>
      <c r="E60" s="6">
        <v>50</v>
      </c>
      <c r="F60" s="6">
        <v>90</v>
      </c>
      <c r="G60" s="72">
        <f t="shared" si="1"/>
        <v>4500</v>
      </c>
    </row>
    <row r="61" spans="1:7" ht="31.5">
      <c r="A61" s="32">
        <v>78</v>
      </c>
      <c r="B61" s="7" t="s">
        <v>316</v>
      </c>
      <c r="C61" s="63" t="s">
        <v>317</v>
      </c>
      <c r="D61" s="7" t="s">
        <v>275</v>
      </c>
      <c r="E61" s="6">
        <v>5</v>
      </c>
      <c r="F61" s="6">
        <v>400</v>
      </c>
      <c r="G61" s="72">
        <f t="shared" si="1"/>
        <v>2000</v>
      </c>
    </row>
    <row r="62" spans="1:7" ht="15.75">
      <c r="A62" s="32">
        <v>80</v>
      </c>
      <c r="B62" s="7" t="s">
        <v>319</v>
      </c>
      <c r="C62" s="63" t="s">
        <v>322</v>
      </c>
      <c r="D62" s="7" t="s">
        <v>67</v>
      </c>
      <c r="E62" s="6">
        <v>100</v>
      </c>
      <c r="F62" s="6">
        <v>8</v>
      </c>
      <c r="G62" s="72">
        <f t="shared" si="1"/>
        <v>800</v>
      </c>
    </row>
    <row r="63" spans="1:7" ht="110.25">
      <c r="A63" s="47">
        <v>81</v>
      </c>
      <c r="B63" s="56" t="s">
        <v>319</v>
      </c>
      <c r="C63" s="61" t="s">
        <v>318</v>
      </c>
      <c r="D63" s="7" t="s">
        <v>275</v>
      </c>
      <c r="E63" s="6">
        <v>10</v>
      </c>
      <c r="F63" s="6">
        <v>200</v>
      </c>
      <c r="G63" s="72">
        <f t="shared" si="1"/>
        <v>2000</v>
      </c>
    </row>
    <row r="64" spans="1:7" ht="15.75">
      <c r="A64" s="32">
        <v>82</v>
      </c>
      <c r="B64" s="7" t="s">
        <v>136</v>
      </c>
      <c r="C64" s="7" t="s">
        <v>320</v>
      </c>
      <c r="D64" s="7" t="s">
        <v>268</v>
      </c>
      <c r="E64" s="6">
        <v>100</v>
      </c>
      <c r="F64" s="6">
        <v>20</v>
      </c>
      <c r="G64" s="72">
        <f t="shared" si="1"/>
        <v>2000</v>
      </c>
    </row>
    <row r="65" spans="1:7" ht="15.75">
      <c r="A65" s="32">
        <v>83</v>
      </c>
      <c r="B65" s="7" t="s">
        <v>277</v>
      </c>
      <c r="C65" s="7" t="s">
        <v>321</v>
      </c>
      <c r="D65" s="7" t="s">
        <v>268</v>
      </c>
      <c r="E65" s="6">
        <v>300</v>
      </c>
      <c r="F65" s="6">
        <v>300</v>
      </c>
      <c r="G65" s="72">
        <f t="shared" si="1"/>
        <v>90000</v>
      </c>
    </row>
    <row r="66" spans="1:7" ht="15.75">
      <c r="A66" s="32">
        <v>85</v>
      </c>
      <c r="B66" s="34" t="s">
        <v>106</v>
      </c>
      <c r="C66" s="8" t="s">
        <v>107</v>
      </c>
      <c r="D66" s="8" t="s">
        <v>2</v>
      </c>
      <c r="E66" s="8">
        <v>200</v>
      </c>
      <c r="F66" s="8">
        <v>290</v>
      </c>
      <c r="G66" s="72">
        <f t="shared" si="1"/>
        <v>58000</v>
      </c>
    </row>
    <row r="67" spans="1:7" ht="15.75">
      <c r="A67" s="32">
        <v>89</v>
      </c>
      <c r="B67" s="33" t="s">
        <v>108</v>
      </c>
      <c r="C67" s="33" t="s">
        <v>223</v>
      </c>
      <c r="D67" s="32" t="s">
        <v>2</v>
      </c>
      <c r="E67" s="8">
        <v>200</v>
      </c>
      <c r="F67" s="8">
        <v>270</v>
      </c>
      <c r="G67" s="72">
        <f t="shared" si="1"/>
        <v>54000</v>
      </c>
    </row>
    <row r="68" spans="1:7" ht="15.75">
      <c r="A68" s="32">
        <v>90</v>
      </c>
      <c r="B68" s="33" t="s">
        <v>109</v>
      </c>
      <c r="C68" s="33" t="s">
        <v>223</v>
      </c>
      <c r="D68" s="32" t="s">
        <v>2</v>
      </c>
      <c r="E68" s="8">
        <v>200</v>
      </c>
      <c r="F68" s="8">
        <v>200</v>
      </c>
      <c r="G68" s="72">
        <f t="shared" si="1"/>
        <v>40000</v>
      </c>
    </row>
    <row r="69" spans="1:7" ht="15.75">
      <c r="A69" s="32">
        <v>92</v>
      </c>
      <c r="B69" s="32" t="s">
        <v>111</v>
      </c>
      <c r="C69" s="32" t="s">
        <v>112</v>
      </c>
      <c r="D69" s="32" t="s">
        <v>68</v>
      </c>
      <c r="E69" s="8">
        <v>1000</v>
      </c>
      <c r="F69" s="8">
        <v>5.5</v>
      </c>
      <c r="G69" s="72">
        <f t="shared" si="1"/>
        <v>5500</v>
      </c>
    </row>
    <row r="70" spans="1:7" ht="15.75">
      <c r="A70" s="32">
        <v>93</v>
      </c>
      <c r="B70" s="7" t="s">
        <v>158</v>
      </c>
      <c r="C70" s="7" t="s">
        <v>159</v>
      </c>
      <c r="D70" s="7" t="s">
        <v>67</v>
      </c>
      <c r="E70" s="8">
        <v>4000</v>
      </c>
      <c r="F70" s="8">
        <v>5</v>
      </c>
      <c r="G70" s="72">
        <f t="shared" si="1"/>
        <v>20000</v>
      </c>
    </row>
    <row r="71" spans="1:7" ht="15.75">
      <c r="A71" s="32">
        <v>94</v>
      </c>
      <c r="B71" s="32" t="s">
        <v>113</v>
      </c>
      <c r="C71" s="32" t="s">
        <v>114</v>
      </c>
      <c r="D71" s="32" t="s">
        <v>82</v>
      </c>
      <c r="E71" s="8">
        <v>150</v>
      </c>
      <c r="F71" s="8">
        <v>220</v>
      </c>
      <c r="G71" s="72">
        <f t="shared" si="1"/>
        <v>33000</v>
      </c>
    </row>
    <row r="72" spans="1:7" ht="15.75">
      <c r="A72" s="47">
        <v>96</v>
      </c>
      <c r="B72" s="33" t="s">
        <v>447</v>
      </c>
      <c r="C72" s="33" t="s">
        <v>115</v>
      </c>
      <c r="D72" s="32" t="s">
        <v>53</v>
      </c>
      <c r="E72" s="8">
        <v>500</v>
      </c>
      <c r="F72" s="8">
        <v>81</v>
      </c>
      <c r="G72" s="72">
        <f t="shared" si="1"/>
        <v>40500</v>
      </c>
    </row>
    <row r="73" spans="1:7" ht="15.75">
      <c r="A73" s="32">
        <v>97</v>
      </c>
      <c r="B73" s="8" t="s">
        <v>448</v>
      </c>
      <c r="C73" s="8" t="s">
        <v>116</v>
      </c>
      <c r="D73" s="8" t="s">
        <v>53</v>
      </c>
      <c r="E73" s="8">
        <v>500</v>
      </c>
      <c r="F73" s="8">
        <v>43</v>
      </c>
      <c r="G73" s="72">
        <f t="shared" si="1"/>
        <v>21500</v>
      </c>
    </row>
    <row r="74" spans="1:7" ht="15.75">
      <c r="A74" s="32">
        <v>99</v>
      </c>
      <c r="B74" s="32" t="s">
        <v>117</v>
      </c>
      <c r="C74" s="32" t="s">
        <v>215</v>
      </c>
      <c r="D74" s="32" t="s">
        <v>2</v>
      </c>
      <c r="E74" s="8">
        <v>100</v>
      </c>
      <c r="F74" s="8">
        <v>66</v>
      </c>
      <c r="G74" s="72">
        <f t="shared" si="1"/>
        <v>6600</v>
      </c>
    </row>
    <row r="75" spans="1:7" ht="15.75">
      <c r="A75" s="32">
        <v>102</v>
      </c>
      <c r="B75" s="7" t="s">
        <v>340</v>
      </c>
      <c r="C75" s="7" t="s">
        <v>342</v>
      </c>
      <c r="D75" s="7" t="s">
        <v>72</v>
      </c>
      <c r="E75" s="8">
        <v>4</v>
      </c>
      <c r="F75" s="8">
        <v>780</v>
      </c>
      <c r="G75" s="72">
        <f t="shared" si="1"/>
        <v>3120</v>
      </c>
    </row>
    <row r="76" spans="1:7" ht="15.75">
      <c r="A76" s="32">
        <v>103</v>
      </c>
      <c r="B76" s="33" t="s">
        <v>118</v>
      </c>
      <c r="C76" s="33" t="s">
        <v>119</v>
      </c>
      <c r="D76" s="32" t="s">
        <v>2</v>
      </c>
      <c r="E76" s="8">
        <v>500</v>
      </c>
      <c r="F76" s="8">
        <v>500</v>
      </c>
      <c r="G76" s="72">
        <f t="shared" si="1"/>
        <v>250000</v>
      </c>
    </row>
    <row r="77" spans="1:7" ht="15.75">
      <c r="A77" s="32">
        <v>105</v>
      </c>
      <c r="B77" s="7" t="s">
        <v>232</v>
      </c>
      <c r="C77" s="7" t="s">
        <v>233</v>
      </c>
      <c r="D77" s="7" t="s">
        <v>56</v>
      </c>
      <c r="E77" s="6">
        <v>300</v>
      </c>
      <c r="F77" s="6">
        <v>120</v>
      </c>
      <c r="G77" s="72">
        <f t="shared" si="1"/>
        <v>36000</v>
      </c>
    </row>
    <row r="78" spans="1:7" ht="15.75">
      <c r="A78" s="47">
        <v>106</v>
      </c>
      <c r="B78" s="7" t="s">
        <v>240</v>
      </c>
      <c r="C78" s="7" t="s">
        <v>266</v>
      </c>
      <c r="D78" s="7" t="s">
        <v>56</v>
      </c>
      <c r="E78" s="8">
        <v>5</v>
      </c>
      <c r="F78" s="8">
        <v>900</v>
      </c>
      <c r="G78" s="72">
        <f t="shared" si="1"/>
        <v>4500</v>
      </c>
    </row>
    <row r="79" spans="1:7" ht="15.75">
      <c r="A79" s="32">
        <v>107</v>
      </c>
      <c r="B79" s="7" t="s">
        <v>278</v>
      </c>
      <c r="C79" s="7" t="s">
        <v>279</v>
      </c>
      <c r="D79" s="7" t="s">
        <v>2</v>
      </c>
      <c r="E79" s="8">
        <v>5</v>
      </c>
      <c r="F79" s="8">
        <v>310</v>
      </c>
      <c r="G79" s="72">
        <f t="shared" si="1"/>
        <v>1550</v>
      </c>
    </row>
    <row r="80" spans="1:7" ht="15.75">
      <c r="A80" s="32">
        <v>109</v>
      </c>
      <c r="B80" s="7" t="s">
        <v>449</v>
      </c>
      <c r="C80" s="64" t="s">
        <v>332</v>
      </c>
      <c r="D80" s="7" t="s">
        <v>2</v>
      </c>
      <c r="E80" s="8">
        <v>20</v>
      </c>
      <c r="F80" s="8">
        <v>500</v>
      </c>
      <c r="G80" s="72">
        <f t="shared" si="1"/>
        <v>10000</v>
      </c>
    </row>
    <row r="81" spans="1:7" ht="31.5">
      <c r="A81" s="47">
        <v>111</v>
      </c>
      <c r="B81" s="8" t="s">
        <v>230</v>
      </c>
      <c r="C81" s="32" t="s">
        <v>231</v>
      </c>
      <c r="D81" s="8" t="s">
        <v>2</v>
      </c>
      <c r="E81" s="8">
        <v>50</v>
      </c>
      <c r="F81" s="8">
        <v>1400</v>
      </c>
      <c r="G81" s="72">
        <f t="shared" si="1"/>
        <v>70000</v>
      </c>
    </row>
    <row r="82" spans="1:7" ht="15.75">
      <c r="A82" s="32">
        <v>112</v>
      </c>
      <c r="B82" s="8" t="s">
        <v>304</v>
      </c>
      <c r="C82" s="32" t="s">
        <v>305</v>
      </c>
      <c r="D82" s="8" t="s">
        <v>72</v>
      </c>
      <c r="E82" s="8">
        <v>10</v>
      </c>
      <c r="F82" s="8">
        <v>1550</v>
      </c>
      <c r="G82" s="72">
        <f t="shared" si="1"/>
        <v>15500</v>
      </c>
    </row>
    <row r="83" spans="1:7" ht="31.5">
      <c r="A83" s="32">
        <v>113</v>
      </c>
      <c r="B83" s="7" t="s">
        <v>160</v>
      </c>
      <c r="C83" s="7" t="s">
        <v>161</v>
      </c>
      <c r="D83" s="7" t="s">
        <v>2</v>
      </c>
      <c r="E83" s="8">
        <v>50</v>
      </c>
      <c r="F83" s="8">
        <v>420</v>
      </c>
      <c r="G83" s="72">
        <f t="shared" si="1"/>
        <v>21000</v>
      </c>
    </row>
    <row r="84" spans="1:7" ht="15.75">
      <c r="A84" s="32">
        <v>114</v>
      </c>
      <c r="B84" s="7" t="s">
        <v>450</v>
      </c>
      <c r="C84" s="7" t="s">
        <v>162</v>
      </c>
      <c r="D84" s="7" t="s">
        <v>2</v>
      </c>
      <c r="E84" s="8">
        <v>60</v>
      </c>
      <c r="F84" s="8">
        <v>830</v>
      </c>
      <c r="G84" s="72">
        <f t="shared" si="1"/>
        <v>49800</v>
      </c>
    </row>
    <row r="85" spans="1:7" ht="15.75">
      <c r="A85" s="47">
        <v>116</v>
      </c>
      <c r="B85" s="8" t="s">
        <v>120</v>
      </c>
      <c r="C85" s="8" t="s">
        <v>121</v>
      </c>
      <c r="D85" s="8" t="s">
        <v>56</v>
      </c>
      <c r="E85" s="8">
        <v>50</v>
      </c>
      <c r="F85" s="8">
        <v>400</v>
      </c>
      <c r="G85" s="72">
        <f t="shared" si="1"/>
        <v>20000</v>
      </c>
    </row>
    <row r="86" spans="1:7" ht="15.75">
      <c r="A86" s="32">
        <v>117</v>
      </c>
      <c r="B86" s="8" t="s">
        <v>298</v>
      </c>
      <c r="C86" s="8" t="s">
        <v>299</v>
      </c>
      <c r="D86" s="8" t="s">
        <v>2</v>
      </c>
      <c r="E86" s="8">
        <v>5</v>
      </c>
      <c r="F86" s="8">
        <v>730</v>
      </c>
      <c r="G86" s="72">
        <f t="shared" si="1"/>
        <v>3650</v>
      </c>
    </row>
    <row r="87" spans="1:7" ht="15.75">
      <c r="A87" s="32">
        <v>118</v>
      </c>
      <c r="B87" s="34" t="s">
        <v>122</v>
      </c>
      <c r="C87" s="8" t="s">
        <v>123</v>
      </c>
      <c r="D87" s="32" t="s">
        <v>2</v>
      </c>
      <c r="E87" s="8">
        <v>50</v>
      </c>
      <c r="F87" s="8">
        <v>285</v>
      </c>
      <c r="G87" s="72">
        <f t="shared" si="1"/>
        <v>14250</v>
      </c>
    </row>
    <row r="88" spans="1:7" ht="15.75">
      <c r="A88" s="32">
        <v>120</v>
      </c>
      <c r="B88" s="34" t="s">
        <v>124</v>
      </c>
      <c r="C88" s="96">
        <v>0.96</v>
      </c>
      <c r="D88" s="8" t="s">
        <v>189</v>
      </c>
      <c r="E88" s="8">
        <v>1423.18</v>
      </c>
      <c r="F88" s="8">
        <v>500</v>
      </c>
      <c r="G88" s="72">
        <f t="shared" si="1"/>
        <v>711590</v>
      </c>
    </row>
    <row r="89" spans="1:7" ht="15.75">
      <c r="A89" s="32">
        <v>122</v>
      </c>
      <c r="B89" s="32" t="s">
        <v>126</v>
      </c>
      <c r="C89" s="32" t="s">
        <v>127</v>
      </c>
      <c r="D89" s="32" t="s">
        <v>56</v>
      </c>
      <c r="E89" s="8">
        <v>200</v>
      </c>
      <c r="F89" s="8">
        <v>25</v>
      </c>
      <c r="G89" s="72">
        <f t="shared" si="1"/>
        <v>5000</v>
      </c>
    </row>
    <row r="90" spans="1:7" ht="31.5">
      <c r="A90" s="32">
        <v>123</v>
      </c>
      <c r="B90" s="8" t="s">
        <v>128</v>
      </c>
      <c r="C90" s="8" t="s">
        <v>129</v>
      </c>
      <c r="D90" s="32" t="s">
        <v>56</v>
      </c>
      <c r="E90" s="8">
        <v>1</v>
      </c>
      <c r="F90" s="8">
        <v>2800</v>
      </c>
      <c r="G90" s="72">
        <f t="shared" si="1"/>
        <v>2800</v>
      </c>
    </row>
    <row r="91" spans="1:7" ht="15.75">
      <c r="A91" s="32">
        <v>124</v>
      </c>
      <c r="B91" s="8" t="s">
        <v>130</v>
      </c>
      <c r="C91" s="8" t="s">
        <v>131</v>
      </c>
      <c r="D91" s="32" t="s">
        <v>72</v>
      </c>
      <c r="E91" s="8">
        <v>1</v>
      </c>
      <c r="F91" s="8">
        <v>65000</v>
      </c>
      <c r="G91" s="72">
        <f t="shared" si="1"/>
        <v>65000</v>
      </c>
    </row>
    <row r="92" spans="1:7" ht="15.75">
      <c r="A92" s="32">
        <v>125</v>
      </c>
      <c r="B92" s="8" t="s">
        <v>132</v>
      </c>
      <c r="C92" s="8" t="s">
        <v>133</v>
      </c>
      <c r="D92" s="32" t="s">
        <v>72</v>
      </c>
      <c r="E92" s="8">
        <v>1</v>
      </c>
      <c r="F92" s="8">
        <v>17000</v>
      </c>
      <c r="G92" s="72">
        <f t="shared" si="1"/>
        <v>17000</v>
      </c>
    </row>
    <row r="93" spans="1:7" ht="15.75">
      <c r="A93" s="47">
        <v>126</v>
      </c>
      <c r="B93" s="8" t="s">
        <v>132</v>
      </c>
      <c r="C93" s="8" t="s">
        <v>134</v>
      </c>
      <c r="D93" s="32" t="s">
        <v>72</v>
      </c>
      <c r="E93" s="8">
        <v>1</v>
      </c>
      <c r="F93" s="8">
        <v>17000</v>
      </c>
      <c r="G93" s="72">
        <f t="shared" si="1"/>
        <v>17000</v>
      </c>
    </row>
    <row r="94" spans="1:7" ht="15.75">
      <c r="A94" s="32">
        <v>127</v>
      </c>
      <c r="B94" s="8" t="s">
        <v>132</v>
      </c>
      <c r="C94" s="8" t="s">
        <v>133</v>
      </c>
      <c r="D94" s="32" t="s">
        <v>72</v>
      </c>
      <c r="E94" s="8">
        <v>1</v>
      </c>
      <c r="F94" s="8">
        <v>17000</v>
      </c>
      <c r="G94" s="72">
        <f t="shared" si="1"/>
        <v>17000</v>
      </c>
    </row>
    <row r="95" spans="1:7" ht="15.75">
      <c r="A95" s="32">
        <v>128</v>
      </c>
      <c r="B95" s="8" t="s">
        <v>276</v>
      </c>
      <c r="C95" s="8" t="s">
        <v>323</v>
      </c>
      <c r="D95" s="32" t="s">
        <v>275</v>
      </c>
      <c r="E95" s="8">
        <v>10</v>
      </c>
      <c r="F95" s="8">
        <v>410</v>
      </c>
      <c r="G95" s="72">
        <f t="shared" si="1"/>
        <v>4100</v>
      </c>
    </row>
    <row r="96" spans="1:7" ht="15.75">
      <c r="A96" s="47">
        <v>131</v>
      </c>
      <c r="B96" s="8" t="s">
        <v>451</v>
      </c>
      <c r="C96" s="8" t="s">
        <v>135</v>
      </c>
      <c r="D96" s="8" t="s">
        <v>56</v>
      </c>
      <c r="E96" s="8">
        <v>500</v>
      </c>
      <c r="F96" s="8">
        <v>205</v>
      </c>
      <c r="G96" s="72">
        <f t="shared" ref="G96:G117" si="2">E96*F96</f>
        <v>102500</v>
      </c>
    </row>
    <row r="97" spans="1:8" ht="15.75">
      <c r="A97" s="32">
        <v>135</v>
      </c>
      <c r="B97" s="7" t="s">
        <v>454</v>
      </c>
      <c r="C97" s="7" t="s">
        <v>455</v>
      </c>
      <c r="D97" s="7" t="s">
        <v>67</v>
      </c>
      <c r="E97" s="8">
        <v>100</v>
      </c>
      <c r="F97" s="8">
        <v>250</v>
      </c>
      <c r="G97" s="72">
        <f t="shared" si="2"/>
        <v>25000</v>
      </c>
    </row>
    <row r="98" spans="1:8" ht="15.75">
      <c r="A98" s="47">
        <v>136</v>
      </c>
      <c r="B98" s="7" t="s">
        <v>54</v>
      </c>
      <c r="C98" s="7" t="s">
        <v>55</v>
      </c>
      <c r="D98" s="7" t="s">
        <v>56</v>
      </c>
      <c r="E98" s="6">
        <v>200</v>
      </c>
      <c r="F98" s="6">
        <v>96</v>
      </c>
      <c r="G98" s="72">
        <f t="shared" si="2"/>
        <v>19200</v>
      </c>
    </row>
    <row r="99" spans="1:8" ht="15.75">
      <c r="A99" s="32">
        <v>138</v>
      </c>
      <c r="B99" s="8" t="s">
        <v>228</v>
      </c>
      <c r="C99" s="8" t="s">
        <v>229</v>
      </c>
      <c r="D99" s="8" t="s">
        <v>2</v>
      </c>
      <c r="E99" s="8">
        <v>50</v>
      </c>
      <c r="F99" s="8">
        <v>1400</v>
      </c>
      <c r="G99" s="72">
        <f t="shared" si="2"/>
        <v>70000</v>
      </c>
    </row>
    <row r="100" spans="1:8" ht="15.75">
      <c r="A100" s="32">
        <v>139</v>
      </c>
      <c r="B100" s="8" t="s">
        <v>137</v>
      </c>
      <c r="C100" s="8" t="s">
        <v>138</v>
      </c>
      <c r="D100" s="8" t="s">
        <v>68</v>
      </c>
      <c r="E100" s="8">
        <v>300</v>
      </c>
      <c r="F100" s="8">
        <v>30.69</v>
      </c>
      <c r="G100" s="72">
        <f t="shared" si="2"/>
        <v>9207</v>
      </c>
    </row>
    <row r="101" spans="1:8" ht="31.5">
      <c r="A101" s="32">
        <v>140</v>
      </c>
      <c r="B101" s="7" t="s">
        <v>452</v>
      </c>
      <c r="C101" s="7" t="s">
        <v>163</v>
      </c>
      <c r="D101" s="7" t="s">
        <v>2</v>
      </c>
      <c r="E101" s="45">
        <v>280</v>
      </c>
      <c r="F101" s="45">
        <v>450</v>
      </c>
      <c r="G101" s="72">
        <f t="shared" si="2"/>
        <v>126000</v>
      </c>
    </row>
    <row r="102" spans="1:8" ht="15.75">
      <c r="A102" s="32">
        <v>142</v>
      </c>
      <c r="B102" s="32" t="s">
        <v>453</v>
      </c>
      <c r="C102" s="32" t="s">
        <v>324</v>
      </c>
      <c r="D102" s="32" t="s">
        <v>94</v>
      </c>
      <c r="E102" s="8">
        <v>10</v>
      </c>
      <c r="F102" s="8">
        <v>1980</v>
      </c>
      <c r="G102" s="72">
        <f t="shared" si="2"/>
        <v>19800</v>
      </c>
    </row>
    <row r="103" spans="1:8" ht="15.75">
      <c r="A103" s="32">
        <v>145</v>
      </c>
      <c r="B103" s="7" t="s">
        <v>164</v>
      </c>
      <c r="C103" s="7" t="s">
        <v>165</v>
      </c>
      <c r="D103" s="7" t="s">
        <v>56</v>
      </c>
      <c r="E103" s="8">
        <v>1000</v>
      </c>
      <c r="F103" s="8">
        <v>926.4</v>
      </c>
      <c r="G103" s="72">
        <f t="shared" si="2"/>
        <v>926400</v>
      </c>
    </row>
    <row r="104" spans="1:8" ht="15.75">
      <c r="A104" s="32"/>
      <c r="B104" s="78" t="s">
        <v>204</v>
      </c>
      <c r="C104" s="7"/>
      <c r="D104" s="7"/>
      <c r="E104" s="6"/>
      <c r="F104" s="84"/>
      <c r="G104" s="57">
        <f>SUM(G13:G103)</f>
        <v>6110164.7000000002</v>
      </c>
    </row>
    <row r="105" spans="1:8" ht="15.75">
      <c r="A105" s="32"/>
      <c r="B105" s="76" t="s">
        <v>269</v>
      </c>
      <c r="C105" s="7"/>
      <c r="D105" s="7"/>
      <c r="E105" s="6"/>
      <c r="F105" s="6"/>
      <c r="G105" s="72">
        <f t="shared" si="2"/>
        <v>0</v>
      </c>
    </row>
    <row r="106" spans="1:8" ht="31.5">
      <c r="A106" s="39">
        <v>4</v>
      </c>
      <c r="B106" s="8" t="s">
        <v>443</v>
      </c>
      <c r="C106" s="8" t="s">
        <v>442</v>
      </c>
      <c r="D106" s="8" t="s">
        <v>2</v>
      </c>
      <c r="E106" s="8">
        <v>2</v>
      </c>
      <c r="F106" s="8">
        <v>2250</v>
      </c>
      <c r="G106" s="72">
        <f t="shared" si="2"/>
        <v>4500</v>
      </c>
    </row>
    <row r="107" spans="1:8" ht="31.5">
      <c r="A107" s="39">
        <v>5</v>
      </c>
      <c r="B107" s="8" t="s">
        <v>464</v>
      </c>
      <c r="C107" s="8" t="s">
        <v>465</v>
      </c>
      <c r="D107" s="8" t="s">
        <v>53</v>
      </c>
      <c r="E107" s="8">
        <v>1</v>
      </c>
      <c r="F107" s="8">
        <v>250000</v>
      </c>
      <c r="G107" s="72">
        <f t="shared" si="2"/>
        <v>250000</v>
      </c>
      <c r="H107" s="38"/>
    </row>
    <row r="108" spans="1:8" ht="157.5">
      <c r="A108" s="39">
        <v>14</v>
      </c>
      <c r="B108" s="8" t="s">
        <v>425</v>
      </c>
      <c r="C108" s="8" t="s">
        <v>456</v>
      </c>
      <c r="D108" s="8" t="s">
        <v>424</v>
      </c>
      <c r="E108" s="45">
        <v>100</v>
      </c>
      <c r="F108" s="45">
        <v>1800</v>
      </c>
      <c r="G108" s="72">
        <f t="shared" si="2"/>
        <v>180000</v>
      </c>
    </row>
    <row r="109" spans="1:8" ht="31.5">
      <c r="A109" s="39">
        <v>15</v>
      </c>
      <c r="B109" s="8" t="s">
        <v>422</v>
      </c>
      <c r="C109" s="8" t="s">
        <v>468</v>
      </c>
      <c r="D109" s="8" t="s">
        <v>53</v>
      </c>
      <c r="E109" s="8">
        <v>200</v>
      </c>
      <c r="F109" s="8">
        <v>500</v>
      </c>
      <c r="G109" s="72">
        <f t="shared" si="2"/>
        <v>100000</v>
      </c>
    </row>
    <row r="110" spans="1:8" ht="57">
      <c r="A110" s="32">
        <v>16</v>
      </c>
      <c r="B110" s="8" t="s">
        <v>260</v>
      </c>
      <c r="C110" s="88" t="s">
        <v>469</v>
      </c>
      <c r="D110" s="8" t="s">
        <v>53</v>
      </c>
      <c r="E110" s="8">
        <v>1</v>
      </c>
      <c r="F110" s="8">
        <v>100000</v>
      </c>
      <c r="G110" s="72">
        <f t="shared" si="2"/>
        <v>100000</v>
      </c>
    </row>
    <row r="111" spans="1:8" ht="94.5">
      <c r="A111" s="39">
        <v>18</v>
      </c>
      <c r="B111" s="8" t="s">
        <v>292</v>
      </c>
      <c r="C111" s="71" t="s">
        <v>350</v>
      </c>
      <c r="D111" s="8" t="s">
        <v>53</v>
      </c>
      <c r="E111" s="8">
        <v>2</v>
      </c>
      <c r="F111" s="8">
        <v>100000</v>
      </c>
      <c r="G111" s="72">
        <f t="shared" si="2"/>
        <v>200000</v>
      </c>
    </row>
    <row r="112" spans="1:8" ht="15.75">
      <c r="A112" s="39">
        <v>23</v>
      </c>
      <c r="B112" s="8" t="s">
        <v>280</v>
      </c>
      <c r="C112" s="8" t="s">
        <v>328</v>
      </c>
      <c r="D112" s="8" t="s">
        <v>53</v>
      </c>
      <c r="E112" s="8">
        <v>10</v>
      </c>
      <c r="F112" s="8">
        <v>230</v>
      </c>
      <c r="G112" s="72">
        <f t="shared" si="2"/>
        <v>2300</v>
      </c>
    </row>
    <row r="113" spans="1:7" ht="15.75">
      <c r="A113" s="32">
        <v>26</v>
      </c>
      <c r="B113" s="8" t="s">
        <v>166</v>
      </c>
      <c r="C113" s="8" t="s">
        <v>167</v>
      </c>
      <c r="D113" s="8" t="s">
        <v>72</v>
      </c>
      <c r="E113" s="8">
        <v>200</v>
      </c>
      <c r="F113" s="8">
        <v>42</v>
      </c>
      <c r="G113" s="72">
        <f t="shared" si="2"/>
        <v>8400</v>
      </c>
    </row>
    <row r="114" spans="1:7" ht="31.5">
      <c r="A114" s="32">
        <v>27</v>
      </c>
      <c r="B114" s="8" t="s">
        <v>302</v>
      </c>
      <c r="C114" s="8" t="s">
        <v>302</v>
      </c>
      <c r="D114" s="8" t="s">
        <v>72</v>
      </c>
      <c r="E114" s="8">
        <v>1</v>
      </c>
      <c r="F114" s="8">
        <v>9490</v>
      </c>
      <c r="G114" s="72">
        <f t="shared" si="2"/>
        <v>9490</v>
      </c>
    </row>
    <row r="115" spans="1:7" ht="31.5">
      <c r="A115" s="39">
        <v>28</v>
      </c>
      <c r="B115" s="8" t="s">
        <v>462</v>
      </c>
      <c r="C115" s="8" t="s">
        <v>463</v>
      </c>
      <c r="D115" s="8" t="s">
        <v>53</v>
      </c>
      <c r="E115" s="8">
        <v>1</v>
      </c>
      <c r="F115" s="8">
        <v>80400</v>
      </c>
      <c r="G115" s="72">
        <f t="shared" si="2"/>
        <v>80400</v>
      </c>
    </row>
    <row r="116" spans="1:7" ht="15.75">
      <c r="A116" s="39">
        <v>29</v>
      </c>
      <c r="B116" s="8" t="s">
        <v>261</v>
      </c>
      <c r="C116" s="8" t="s">
        <v>264</v>
      </c>
      <c r="D116" s="8" t="s">
        <v>53</v>
      </c>
      <c r="E116" s="8">
        <v>10</v>
      </c>
      <c r="F116" s="8">
        <v>23575</v>
      </c>
      <c r="G116" s="72">
        <f t="shared" si="2"/>
        <v>235750</v>
      </c>
    </row>
    <row r="117" spans="1:7" ht="15.75">
      <c r="A117" s="39">
        <v>30</v>
      </c>
      <c r="B117" s="8" t="s">
        <v>262</v>
      </c>
      <c r="C117" s="8" t="s">
        <v>263</v>
      </c>
      <c r="D117" s="8" t="s">
        <v>53</v>
      </c>
      <c r="E117" s="8">
        <v>10</v>
      </c>
      <c r="F117" s="8">
        <v>25625</v>
      </c>
      <c r="G117" s="72">
        <f t="shared" si="2"/>
        <v>256250</v>
      </c>
    </row>
    <row r="118" spans="1:7" ht="15.75">
      <c r="A118" s="39">
        <v>34</v>
      </c>
      <c r="B118" s="8" t="s">
        <v>281</v>
      </c>
      <c r="C118" s="8" t="s">
        <v>281</v>
      </c>
      <c r="D118" s="8" t="s">
        <v>53</v>
      </c>
      <c r="E118" s="8">
        <v>2</v>
      </c>
      <c r="F118" s="8">
        <v>300</v>
      </c>
      <c r="G118" s="72">
        <f t="shared" ref="G118:G144" si="3">E118*F118</f>
        <v>600</v>
      </c>
    </row>
    <row r="119" spans="1:7" ht="15.75">
      <c r="A119" s="39">
        <v>35</v>
      </c>
      <c r="B119" s="8" t="s">
        <v>282</v>
      </c>
      <c r="C119" s="8" t="s">
        <v>282</v>
      </c>
      <c r="D119" s="8" t="s">
        <v>53</v>
      </c>
      <c r="E119" s="8">
        <v>2</v>
      </c>
      <c r="F119" s="8">
        <v>300</v>
      </c>
      <c r="G119" s="72">
        <f t="shared" si="3"/>
        <v>600</v>
      </c>
    </row>
    <row r="120" spans="1:7" ht="15.75">
      <c r="A120" s="32">
        <v>36</v>
      </c>
      <c r="B120" s="8" t="s">
        <v>359</v>
      </c>
      <c r="C120" s="8" t="s">
        <v>283</v>
      </c>
      <c r="D120" s="8" t="s">
        <v>53</v>
      </c>
      <c r="E120" s="8">
        <v>5</v>
      </c>
      <c r="F120" s="8">
        <v>450</v>
      </c>
      <c r="G120" s="72">
        <f t="shared" si="3"/>
        <v>2250</v>
      </c>
    </row>
    <row r="121" spans="1:7" ht="15.75">
      <c r="A121" s="32">
        <v>37</v>
      </c>
      <c r="B121" s="8" t="s">
        <v>426</v>
      </c>
      <c r="C121" s="8" t="s">
        <v>437</v>
      </c>
      <c r="D121" s="8" t="s">
        <v>53</v>
      </c>
      <c r="E121" s="8">
        <v>5</v>
      </c>
      <c r="F121" s="8">
        <v>450</v>
      </c>
      <c r="G121" s="72">
        <f t="shared" si="3"/>
        <v>2250</v>
      </c>
    </row>
    <row r="122" spans="1:7" ht="15.75">
      <c r="A122" s="39">
        <v>38</v>
      </c>
      <c r="B122" s="8" t="s">
        <v>284</v>
      </c>
      <c r="C122" s="8" t="s">
        <v>284</v>
      </c>
      <c r="D122" s="8" t="s">
        <v>53</v>
      </c>
      <c r="E122" s="8">
        <v>5</v>
      </c>
      <c r="F122" s="8">
        <v>450</v>
      </c>
      <c r="G122" s="72">
        <f t="shared" si="3"/>
        <v>2250</v>
      </c>
    </row>
    <row r="123" spans="1:7" ht="31.5">
      <c r="A123" s="39">
        <v>39</v>
      </c>
      <c r="B123" s="8" t="s">
        <v>234</v>
      </c>
      <c r="C123" s="8" t="s">
        <v>234</v>
      </c>
      <c r="D123" s="8" t="s">
        <v>53</v>
      </c>
      <c r="E123" s="8">
        <v>1</v>
      </c>
      <c r="F123" s="8">
        <v>2044.0509999999999</v>
      </c>
      <c r="G123" s="72">
        <f t="shared" si="3"/>
        <v>2044.0509999999999</v>
      </c>
    </row>
    <row r="124" spans="1:7" ht="15.75">
      <c r="A124" s="39">
        <v>40</v>
      </c>
      <c r="B124" s="8" t="s">
        <v>206</v>
      </c>
      <c r="C124" s="8" t="s">
        <v>267</v>
      </c>
      <c r="D124" s="8" t="s">
        <v>53</v>
      </c>
      <c r="E124" s="8">
        <v>100</v>
      </c>
      <c r="F124" s="8">
        <v>100</v>
      </c>
      <c r="G124" s="72">
        <f t="shared" si="3"/>
        <v>10000</v>
      </c>
    </row>
    <row r="125" spans="1:7" ht="31.5">
      <c r="A125" s="32">
        <v>42</v>
      </c>
      <c r="B125" s="8" t="s">
        <v>457</v>
      </c>
      <c r="C125" s="8"/>
      <c r="D125" s="8" t="s">
        <v>53</v>
      </c>
      <c r="E125" s="8">
        <v>10</v>
      </c>
      <c r="F125" s="8">
        <v>1200</v>
      </c>
      <c r="G125" s="72">
        <f t="shared" si="3"/>
        <v>12000</v>
      </c>
    </row>
    <row r="126" spans="1:7" ht="15.75">
      <c r="A126" s="39">
        <v>43</v>
      </c>
      <c r="B126" s="8" t="s">
        <v>168</v>
      </c>
      <c r="C126" s="8" t="s">
        <v>169</v>
      </c>
      <c r="D126" s="8" t="s">
        <v>53</v>
      </c>
      <c r="E126" s="8">
        <v>1000</v>
      </c>
      <c r="F126" s="8">
        <v>30</v>
      </c>
      <c r="G126" s="72">
        <f t="shared" si="3"/>
        <v>30000</v>
      </c>
    </row>
    <row r="127" spans="1:7" ht="15.75">
      <c r="A127" s="39">
        <v>44</v>
      </c>
      <c r="B127" s="8" t="s">
        <v>168</v>
      </c>
      <c r="C127" s="8" t="s">
        <v>253</v>
      </c>
      <c r="D127" s="8" t="s">
        <v>53</v>
      </c>
      <c r="E127" s="8">
        <v>500</v>
      </c>
      <c r="F127" s="8">
        <v>30</v>
      </c>
      <c r="G127" s="72">
        <f t="shared" si="3"/>
        <v>15000</v>
      </c>
    </row>
    <row r="128" spans="1:7" ht="31.5">
      <c r="A128" s="39">
        <v>45</v>
      </c>
      <c r="B128" s="8" t="s">
        <v>285</v>
      </c>
      <c r="C128" s="8" t="s">
        <v>285</v>
      </c>
      <c r="D128" s="8" t="s">
        <v>53</v>
      </c>
      <c r="E128" s="8">
        <v>2</v>
      </c>
      <c r="F128" s="8">
        <v>1800</v>
      </c>
      <c r="G128" s="72">
        <f t="shared" si="3"/>
        <v>3600</v>
      </c>
    </row>
    <row r="129" spans="1:7" ht="15.75">
      <c r="A129" s="39">
        <v>48</v>
      </c>
      <c r="B129" s="8" t="s">
        <v>196</v>
      </c>
      <c r="C129" s="8" t="s">
        <v>197</v>
      </c>
      <c r="D129" s="8" t="s">
        <v>53</v>
      </c>
      <c r="E129" s="8">
        <v>50</v>
      </c>
      <c r="F129" s="8">
        <v>161</v>
      </c>
      <c r="G129" s="72">
        <f t="shared" si="3"/>
        <v>8050</v>
      </c>
    </row>
    <row r="130" spans="1:7" ht="15.75">
      <c r="A130" s="39">
        <v>49</v>
      </c>
      <c r="B130" s="8" t="s">
        <v>198</v>
      </c>
      <c r="C130" s="8" t="s">
        <v>199</v>
      </c>
      <c r="D130" s="8" t="s">
        <v>53</v>
      </c>
      <c r="E130" s="8">
        <v>50</v>
      </c>
      <c r="F130" s="8">
        <v>161</v>
      </c>
      <c r="G130" s="72">
        <f t="shared" si="3"/>
        <v>8050</v>
      </c>
    </row>
    <row r="131" spans="1:7" ht="31.5">
      <c r="A131" s="32">
        <v>56</v>
      </c>
      <c r="B131" s="8" t="s">
        <v>433</v>
      </c>
      <c r="C131" s="8" t="s">
        <v>433</v>
      </c>
      <c r="D131" s="8" t="s">
        <v>53</v>
      </c>
      <c r="E131" s="8">
        <v>100</v>
      </c>
      <c r="F131" s="8">
        <v>400</v>
      </c>
      <c r="G131" s="72">
        <f t="shared" si="3"/>
        <v>40000</v>
      </c>
    </row>
    <row r="132" spans="1:7" ht="15.75">
      <c r="A132" s="32">
        <v>71</v>
      </c>
      <c r="B132" s="8" t="s">
        <v>170</v>
      </c>
      <c r="C132" s="8" t="s">
        <v>171</v>
      </c>
      <c r="D132" s="8" t="s">
        <v>53</v>
      </c>
      <c r="E132" s="8">
        <v>3</v>
      </c>
      <c r="F132" s="8">
        <v>8000</v>
      </c>
      <c r="G132" s="72">
        <f t="shared" si="3"/>
        <v>24000</v>
      </c>
    </row>
    <row r="133" spans="1:7" ht="15.75">
      <c r="A133" s="32">
        <v>72</v>
      </c>
      <c r="B133" s="8" t="s">
        <v>170</v>
      </c>
      <c r="C133" s="8" t="s">
        <v>286</v>
      </c>
      <c r="D133" s="8" t="s">
        <v>53</v>
      </c>
      <c r="E133" s="8">
        <v>6</v>
      </c>
      <c r="F133" s="8">
        <v>3000</v>
      </c>
      <c r="G133" s="72">
        <f t="shared" si="3"/>
        <v>18000</v>
      </c>
    </row>
    <row r="134" spans="1:7" ht="15.75">
      <c r="A134" s="39">
        <v>73</v>
      </c>
      <c r="B134" s="8" t="s">
        <v>170</v>
      </c>
      <c r="C134" s="8" t="s">
        <v>287</v>
      </c>
      <c r="D134" s="8" t="s">
        <v>53</v>
      </c>
      <c r="E134" s="8">
        <v>6</v>
      </c>
      <c r="F134" s="8">
        <v>3000</v>
      </c>
      <c r="G134" s="72">
        <f t="shared" si="3"/>
        <v>18000</v>
      </c>
    </row>
    <row r="135" spans="1:7" ht="15.75">
      <c r="A135" s="39">
        <v>75</v>
      </c>
      <c r="B135" s="8" t="s">
        <v>207</v>
      </c>
      <c r="C135" s="8" t="s">
        <v>208</v>
      </c>
      <c r="D135" s="8" t="s">
        <v>72</v>
      </c>
      <c r="E135" s="8">
        <v>20</v>
      </c>
      <c r="F135" s="8">
        <v>2650</v>
      </c>
      <c r="G135" s="72">
        <f t="shared" si="3"/>
        <v>53000</v>
      </c>
    </row>
    <row r="136" spans="1:7" ht="15.75">
      <c r="A136" s="32">
        <v>76</v>
      </c>
      <c r="B136" s="8" t="s">
        <v>207</v>
      </c>
      <c r="C136" s="8" t="s">
        <v>419</v>
      </c>
      <c r="D136" s="8" t="s">
        <v>72</v>
      </c>
      <c r="E136" s="8">
        <v>20</v>
      </c>
      <c r="F136" s="8">
        <v>2650</v>
      </c>
      <c r="G136" s="72">
        <f t="shared" si="3"/>
        <v>53000</v>
      </c>
    </row>
    <row r="137" spans="1:7" ht="15.75">
      <c r="A137" s="32">
        <v>77</v>
      </c>
      <c r="B137" s="8" t="s">
        <v>207</v>
      </c>
      <c r="C137" s="8" t="s">
        <v>420</v>
      </c>
      <c r="D137" s="8" t="s">
        <v>72</v>
      </c>
      <c r="E137" s="8">
        <v>20</v>
      </c>
      <c r="F137" s="8">
        <v>2650</v>
      </c>
      <c r="G137" s="72">
        <f t="shared" si="3"/>
        <v>53000</v>
      </c>
    </row>
    <row r="138" spans="1:7" ht="15.75">
      <c r="A138" s="39">
        <v>78</v>
      </c>
      <c r="B138" s="8" t="s">
        <v>207</v>
      </c>
      <c r="C138" s="8" t="s">
        <v>421</v>
      </c>
      <c r="D138" s="8" t="s">
        <v>72</v>
      </c>
      <c r="E138" s="8">
        <v>20</v>
      </c>
      <c r="F138" s="8">
        <v>2650</v>
      </c>
      <c r="G138" s="72">
        <f t="shared" si="3"/>
        <v>53000</v>
      </c>
    </row>
    <row r="139" spans="1:7" ht="15.75">
      <c r="A139" s="32">
        <v>82</v>
      </c>
      <c r="B139" s="8" t="s">
        <v>258</v>
      </c>
      <c r="C139" s="8" t="s">
        <v>257</v>
      </c>
      <c r="D139" s="8" t="s">
        <v>53</v>
      </c>
      <c r="E139" s="8">
        <v>2</v>
      </c>
      <c r="F139" s="8">
        <v>10000</v>
      </c>
      <c r="G139" s="72">
        <f t="shared" si="3"/>
        <v>20000</v>
      </c>
    </row>
    <row r="140" spans="1:7" ht="127.5">
      <c r="A140" s="39">
        <v>85</v>
      </c>
      <c r="B140" s="8" t="s">
        <v>259</v>
      </c>
      <c r="C140" s="67" t="s">
        <v>349</v>
      </c>
      <c r="D140" s="8" t="s">
        <v>53</v>
      </c>
      <c r="E140" s="8">
        <v>2</v>
      </c>
      <c r="F140" s="7">
        <v>1000</v>
      </c>
      <c r="G140" s="72">
        <f t="shared" si="3"/>
        <v>2000</v>
      </c>
    </row>
    <row r="141" spans="1:7" ht="15.75">
      <c r="A141" s="39">
        <v>89</v>
      </c>
      <c r="B141" s="8" t="s">
        <v>295</v>
      </c>
      <c r="C141" s="8" t="s">
        <v>295</v>
      </c>
      <c r="D141" s="8" t="s">
        <v>53</v>
      </c>
      <c r="E141" s="8">
        <v>1</v>
      </c>
      <c r="F141" s="8">
        <v>1200</v>
      </c>
      <c r="G141" s="72">
        <f t="shared" si="3"/>
        <v>1200</v>
      </c>
    </row>
    <row r="142" spans="1:7" ht="15.75">
      <c r="A142" s="39">
        <v>90</v>
      </c>
      <c r="B142" s="8" t="s">
        <v>296</v>
      </c>
      <c r="C142" s="8" t="s">
        <v>296</v>
      </c>
      <c r="D142" s="8" t="s">
        <v>53</v>
      </c>
      <c r="E142" s="8">
        <v>1</v>
      </c>
      <c r="F142" s="8">
        <v>1200</v>
      </c>
      <c r="G142" s="72">
        <f t="shared" si="3"/>
        <v>1200</v>
      </c>
    </row>
    <row r="143" spans="1:7" ht="102.75">
      <c r="A143" s="32">
        <v>91</v>
      </c>
      <c r="B143" s="8" t="s">
        <v>303</v>
      </c>
      <c r="C143" s="70" t="s">
        <v>358</v>
      </c>
      <c r="D143" s="8" t="s">
        <v>53</v>
      </c>
      <c r="E143" s="8">
        <v>50</v>
      </c>
      <c r="F143" s="8">
        <v>300</v>
      </c>
      <c r="G143" s="72">
        <f t="shared" si="3"/>
        <v>15000</v>
      </c>
    </row>
    <row r="144" spans="1:7" ht="15.75">
      <c r="A144" s="39">
        <v>93</v>
      </c>
      <c r="B144" s="8" t="s">
        <v>288</v>
      </c>
      <c r="C144" s="8" t="s">
        <v>351</v>
      </c>
      <c r="D144" s="8" t="s">
        <v>53</v>
      </c>
      <c r="E144" s="8">
        <v>1</v>
      </c>
      <c r="F144" s="8">
        <v>1500</v>
      </c>
      <c r="G144" s="72">
        <f t="shared" si="3"/>
        <v>1500</v>
      </c>
    </row>
    <row r="145" spans="1:7" ht="15.75">
      <c r="A145" s="39">
        <v>105</v>
      </c>
      <c r="B145" s="8" t="s">
        <v>434</v>
      </c>
      <c r="C145" s="8"/>
      <c r="D145" s="8" t="s">
        <v>125</v>
      </c>
      <c r="E145" s="8">
        <v>25</v>
      </c>
      <c r="F145" s="8">
        <v>1200</v>
      </c>
      <c r="G145" s="72">
        <f t="shared" ref="G145:G170" si="4">E145*F145</f>
        <v>30000</v>
      </c>
    </row>
    <row r="146" spans="1:7" ht="15.75">
      <c r="A146" s="32">
        <v>107</v>
      </c>
      <c r="B146" s="8" t="s">
        <v>431</v>
      </c>
      <c r="C146" s="8" t="s">
        <v>431</v>
      </c>
      <c r="D146" s="8" t="s">
        <v>53</v>
      </c>
      <c r="E146" s="8">
        <v>4</v>
      </c>
      <c r="F146" s="8">
        <v>1000</v>
      </c>
      <c r="G146" s="72">
        <f t="shared" si="4"/>
        <v>4000</v>
      </c>
    </row>
    <row r="147" spans="1:7" ht="15.75">
      <c r="A147" s="39">
        <v>108</v>
      </c>
      <c r="B147" s="8" t="s">
        <v>432</v>
      </c>
      <c r="C147" s="8" t="s">
        <v>432</v>
      </c>
      <c r="D147" s="8" t="s">
        <v>53</v>
      </c>
      <c r="E147" s="8">
        <v>4</v>
      </c>
      <c r="F147" s="8">
        <v>1000</v>
      </c>
      <c r="G147" s="72">
        <f t="shared" si="4"/>
        <v>4000</v>
      </c>
    </row>
    <row r="148" spans="1:7" ht="15.75">
      <c r="A148" s="39">
        <v>109</v>
      </c>
      <c r="B148" s="8" t="s">
        <v>435</v>
      </c>
      <c r="C148" s="8" t="s">
        <v>435</v>
      </c>
      <c r="D148" s="8" t="s">
        <v>53</v>
      </c>
      <c r="E148" s="8">
        <v>5</v>
      </c>
      <c r="F148" s="8">
        <v>1800</v>
      </c>
      <c r="G148" s="72">
        <f t="shared" si="4"/>
        <v>9000</v>
      </c>
    </row>
    <row r="149" spans="1:7" ht="15.75">
      <c r="A149" s="39">
        <v>110</v>
      </c>
      <c r="B149" s="8" t="s">
        <v>254</v>
      </c>
      <c r="C149" s="8" t="s">
        <v>255</v>
      </c>
      <c r="D149" s="8" t="s">
        <v>53</v>
      </c>
      <c r="E149" s="8">
        <v>3</v>
      </c>
      <c r="F149" s="8">
        <v>14310</v>
      </c>
      <c r="G149" s="72">
        <f t="shared" si="4"/>
        <v>42930</v>
      </c>
    </row>
    <row r="150" spans="1:7" ht="15.75">
      <c r="A150" s="32">
        <v>112</v>
      </c>
      <c r="B150" s="8" t="s">
        <v>430</v>
      </c>
      <c r="C150" s="8" t="s">
        <v>441</v>
      </c>
      <c r="D150" s="8" t="s">
        <v>53</v>
      </c>
      <c r="E150" s="8">
        <v>30</v>
      </c>
      <c r="F150" s="8">
        <v>120</v>
      </c>
      <c r="G150" s="72">
        <f t="shared" si="4"/>
        <v>3600</v>
      </c>
    </row>
    <row r="151" spans="1:7" ht="102.75">
      <c r="A151" s="32">
        <v>117</v>
      </c>
      <c r="B151" s="8" t="s">
        <v>294</v>
      </c>
      <c r="C151" s="68" t="s">
        <v>352</v>
      </c>
      <c r="D151" s="8" t="s">
        <v>53</v>
      </c>
      <c r="E151" s="8">
        <v>1</v>
      </c>
      <c r="F151" s="8">
        <v>16500</v>
      </c>
      <c r="G151" s="72">
        <f t="shared" si="4"/>
        <v>16500</v>
      </c>
    </row>
    <row r="152" spans="1:7" ht="130.5">
      <c r="A152" s="39">
        <v>118</v>
      </c>
      <c r="B152" s="8" t="s">
        <v>331</v>
      </c>
      <c r="C152" s="69" t="s">
        <v>353</v>
      </c>
      <c r="D152" s="8" t="s">
        <v>53</v>
      </c>
      <c r="E152" s="8">
        <v>1</v>
      </c>
      <c r="F152" s="8">
        <v>13420</v>
      </c>
      <c r="G152" s="72">
        <f t="shared" si="4"/>
        <v>13420</v>
      </c>
    </row>
    <row r="153" spans="1:7" ht="47.25">
      <c r="A153" s="39">
        <v>120</v>
      </c>
      <c r="B153" s="8" t="s">
        <v>460</v>
      </c>
      <c r="C153" s="8" t="s">
        <v>461</v>
      </c>
      <c r="D153" s="8" t="s">
        <v>53</v>
      </c>
      <c r="E153" s="8">
        <v>5</v>
      </c>
      <c r="F153" s="8">
        <v>70500</v>
      </c>
      <c r="G153" s="72">
        <f t="shared" si="4"/>
        <v>352500</v>
      </c>
    </row>
    <row r="154" spans="1:7" ht="51.75">
      <c r="A154" s="39">
        <v>123</v>
      </c>
      <c r="B154" s="8" t="s">
        <v>172</v>
      </c>
      <c r="C154" s="68" t="s">
        <v>354</v>
      </c>
      <c r="D154" s="8" t="s">
        <v>53</v>
      </c>
      <c r="E154" s="8">
        <v>20</v>
      </c>
      <c r="F154" s="8">
        <v>400</v>
      </c>
      <c r="G154" s="72">
        <f t="shared" si="4"/>
        <v>8000</v>
      </c>
    </row>
    <row r="155" spans="1:7" ht="15.75">
      <c r="A155" s="39">
        <v>129</v>
      </c>
      <c r="B155" s="8" t="s">
        <v>289</v>
      </c>
      <c r="C155" s="8" t="s">
        <v>157</v>
      </c>
      <c r="D155" s="8" t="s">
        <v>53</v>
      </c>
      <c r="E155" s="8">
        <v>2</v>
      </c>
      <c r="F155" s="8">
        <v>2500</v>
      </c>
      <c r="G155" s="72">
        <f t="shared" si="4"/>
        <v>5000</v>
      </c>
    </row>
    <row r="156" spans="1:7" ht="31.5">
      <c r="A156" s="39">
        <v>130</v>
      </c>
      <c r="B156" s="8" t="s">
        <v>224</v>
      </c>
      <c r="C156" s="8" t="s">
        <v>225</v>
      </c>
      <c r="D156" s="8" t="s">
        <v>185</v>
      </c>
      <c r="E156" s="8">
        <v>2</v>
      </c>
      <c r="F156" s="8">
        <v>6700</v>
      </c>
      <c r="G156" s="72">
        <f t="shared" si="4"/>
        <v>13400</v>
      </c>
    </row>
    <row r="157" spans="1:7" ht="15.75">
      <c r="A157" s="32">
        <v>131</v>
      </c>
      <c r="B157" s="8" t="s">
        <v>226</v>
      </c>
      <c r="C157" s="8" t="s">
        <v>256</v>
      </c>
      <c r="D157" s="8" t="s">
        <v>53</v>
      </c>
      <c r="E157" s="8">
        <v>20</v>
      </c>
      <c r="F157" s="8">
        <v>500</v>
      </c>
      <c r="G157" s="72">
        <f t="shared" si="4"/>
        <v>10000</v>
      </c>
    </row>
    <row r="158" spans="1:7" ht="15.75">
      <c r="A158" s="32">
        <v>132</v>
      </c>
      <c r="B158" s="8" t="s">
        <v>226</v>
      </c>
      <c r="C158" s="8" t="s">
        <v>265</v>
      </c>
      <c r="D158" s="8" t="s">
        <v>53</v>
      </c>
      <c r="E158" s="8">
        <v>10</v>
      </c>
      <c r="F158" s="8">
        <v>500</v>
      </c>
      <c r="G158" s="72">
        <f t="shared" si="4"/>
        <v>5000</v>
      </c>
    </row>
    <row r="159" spans="1:7" ht="15.75">
      <c r="A159" s="39">
        <v>133</v>
      </c>
      <c r="B159" s="8" t="s">
        <v>173</v>
      </c>
      <c r="C159" s="9" t="s">
        <v>174</v>
      </c>
      <c r="D159" s="9" t="s">
        <v>53</v>
      </c>
      <c r="E159" s="8">
        <v>20</v>
      </c>
      <c r="F159" s="8">
        <v>300</v>
      </c>
      <c r="G159" s="72">
        <f t="shared" si="4"/>
        <v>6000</v>
      </c>
    </row>
    <row r="160" spans="1:7" ht="15.75">
      <c r="A160" s="39">
        <v>140</v>
      </c>
      <c r="B160" s="8" t="s">
        <v>175</v>
      </c>
      <c r="C160" s="8" t="s">
        <v>176</v>
      </c>
      <c r="D160" s="8" t="s">
        <v>53</v>
      </c>
      <c r="E160" s="8">
        <v>2</v>
      </c>
      <c r="F160" s="8">
        <v>1900</v>
      </c>
      <c r="G160" s="72">
        <f t="shared" si="4"/>
        <v>3800</v>
      </c>
    </row>
    <row r="161" spans="1:7" ht="31.5">
      <c r="A161" s="32">
        <v>141</v>
      </c>
      <c r="B161" s="8" t="s">
        <v>429</v>
      </c>
      <c r="C161" s="8" t="s">
        <v>440</v>
      </c>
      <c r="D161" s="8" t="s">
        <v>53</v>
      </c>
      <c r="E161" s="8">
        <v>1</v>
      </c>
      <c r="F161" s="8">
        <v>3000</v>
      </c>
      <c r="G161" s="72">
        <f t="shared" si="4"/>
        <v>3000</v>
      </c>
    </row>
    <row r="162" spans="1:7" ht="47.25">
      <c r="A162" s="32">
        <v>147</v>
      </c>
      <c r="B162" s="8" t="s">
        <v>439</v>
      </c>
      <c r="C162" s="8" t="s">
        <v>439</v>
      </c>
      <c r="D162" s="8" t="s">
        <v>53</v>
      </c>
      <c r="E162" s="8">
        <v>5</v>
      </c>
      <c r="F162" s="8">
        <v>1500</v>
      </c>
      <c r="G162" s="72">
        <f t="shared" si="4"/>
        <v>7500</v>
      </c>
    </row>
    <row r="163" spans="1:7" ht="47.25">
      <c r="A163" s="39">
        <v>148</v>
      </c>
      <c r="B163" s="8" t="s">
        <v>458</v>
      </c>
      <c r="C163" s="8" t="s">
        <v>459</v>
      </c>
      <c r="D163" s="8" t="s">
        <v>53</v>
      </c>
      <c r="E163" s="8">
        <v>8</v>
      </c>
      <c r="F163" s="8">
        <v>500000</v>
      </c>
      <c r="G163" s="72">
        <f t="shared" si="4"/>
        <v>4000000</v>
      </c>
    </row>
    <row r="164" spans="1:7" ht="39">
      <c r="A164" s="39">
        <v>149</v>
      </c>
      <c r="B164" s="8" t="s">
        <v>360</v>
      </c>
      <c r="C164" s="69" t="s">
        <v>355</v>
      </c>
      <c r="D164" s="8" t="s">
        <v>53</v>
      </c>
      <c r="E164" s="8">
        <v>5</v>
      </c>
      <c r="F164" s="8">
        <v>2690</v>
      </c>
      <c r="G164" s="72">
        <f t="shared" si="4"/>
        <v>13450</v>
      </c>
    </row>
    <row r="165" spans="1:7" ht="15.75">
      <c r="A165" s="39">
        <v>150</v>
      </c>
      <c r="B165" s="34" t="s">
        <v>300</v>
      </c>
      <c r="C165" s="34" t="s">
        <v>301</v>
      </c>
      <c r="D165" s="8" t="s">
        <v>2</v>
      </c>
      <c r="E165" s="8">
        <v>10</v>
      </c>
      <c r="F165" s="8">
        <v>940</v>
      </c>
      <c r="G165" s="72">
        <f t="shared" si="4"/>
        <v>9400</v>
      </c>
    </row>
    <row r="166" spans="1:7" ht="26.25">
      <c r="A166" s="32">
        <v>152</v>
      </c>
      <c r="B166" s="8" t="s">
        <v>427</v>
      </c>
      <c r="C166" s="69" t="s">
        <v>438</v>
      </c>
      <c r="D166" s="8" t="s">
        <v>53</v>
      </c>
      <c r="E166" s="8">
        <v>5</v>
      </c>
      <c r="F166" s="8">
        <v>900</v>
      </c>
      <c r="G166" s="72">
        <f t="shared" si="4"/>
        <v>4500</v>
      </c>
    </row>
    <row r="167" spans="1:7" ht="26.25">
      <c r="A167" s="39">
        <v>153</v>
      </c>
      <c r="B167" s="8" t="s">
        <v>428</v>
      </c>
      <c r="C167" s="69" t="s">
        <v>438</v>
      </c>
      <c r="D167" s="8" t="s">
        <v>53</v>
      </c>
      <c r="E167" s="8">
        <v>5</v>
      </c>
      <c r="F167" s="8">
        <v>900</v>
      </c>
      <c r="G167" s="72">
        <f t="shared" si="4"/>
        <v>4500</v>
      </c>
    </row>
    <row r="168" spans="1:7" ht="270">
      <c r="A168" s="39">
        <v>154</v>
      </c>
      <c r="B168" s="8" t="s">
        <v>200</v>
      </c>
      <c r="C168" s="73" t="s">
        <v>356</v>
      </c>
      <c r="D168" s="8" t="s">
        <v>53</v>
      </c>
      <c r="E168" s="8">
        <v>100</v>
      </c>
      <c r="F168" s="8">
        <v>500</v>
      </c>
      <c r="G168" s="72">
        <f t="shared" si="4"/>
        <v>50000</v>
      </c>
    </row>
    <row r="169" spans="1:7" ht="75">
      <c r="A169" s="39">
        <v>155</v>
      </c>
      <c r="B169" s="8" t="s">
        <v>290</v>
      </c>
      <c r="C169" s="69" t="s">
        <v>357</v>
      </c>
      <c r="D169" s="8" t="s">
        <v>53</v>
      </c>
      <c r="E169" s="8">
        <v>1</v>
      </c>
      <c r="F169" s="8">
        <v>1800</v>
      </c>
      <c r="G169" s="72">
        <f t="shared" si="4"/>
        <v>1800</v>
      </c>
    </row>
    <row r="170" spans="1:7" ht="75">
      <c r="A170" s="32">
        <v>156</v>
      </c>
      <c r="B170" s="8" t="s">
        <v>291</v>
      </c>
      <c r="C170" s="68" t="s">
        <v>357</v>
      </c>
      <c r="D170" s="8" t="s">
        <v>53</v>
      </c>
      <c r="E170" s="8">
        <v>1</v>
      </c>
      <c r="F170" s="8">
        <v>1800</v>
      </c>
      <c r="G170" s="72">
        <f t="shared" si="4"/>
        <v>1800</v>
      </c>
    </row>
    <row r="171" spans="1:7" ht="15.75">
      <c r="A171" s="39"/>
      <c r="B171" s="10" t="s">
        <v>204</v>
      </c>
      <c r="C171" s="8"/>
      <c r="D171" s="8"/>
      <c r="E171" s="8"/>
      <c r="F171" s="8"/>
      <c r="G171" s="57">
        <f>SUM(G106:G170)</f>
        <v>6499784.051</v>
      </c>
    </row>
    <row r="172" spans="1:7" ht="18.75">
      <c r="A172" s="39"/>
      <c r="B172" s="51" t="s">
        <v>237</v>
      </c>
      <c r="C172" s="8"/>
      <c r="D172" s="8"/>
      <c r="E172" s="8"/>
      <c r="F172" s="8"/>
      <c r="G172" s="40"/>
    </row>
    <row r="173" spans="1:7" ht="15.75">
      <c r="A173" s="39">
        <v>1</v>
      </c>
      <c r="B173" s="8" t="s">
        <v>187</v>
      </c>
      <c r="C173" s="8" t="s">
        <v>188</v>
      </c>
      <c r="D173" s="8" t="s">
        <v>185</v>
      </c>
      <c r="E173" s="8">
        <v>20</v>
      </c>
      <c r="F173" s="8">
        <v>1819</v>
      </c>
      <c r="G173" s="40">
        <f t="shared" ref="G173:G210" si="5">F173*E173</f>
        <v>36380</v>
      </c>
    </row>
    <row r="174" spans="1:7" ht="31.5">
      <c r="A174" s="39">
        <v>4</v>
      </c>
      <c r="B174" s="8" t="s">
        <v>181</v>
      </c>
      <c r="C174" s="8" t="s">
        <v>181</v>
      </c>
      <c r="D174" s="8" t="s">
        <v>185</v>
      </c>
      <c r="E174" s="8">
        <v>1</v>
      </c>
      <c r="F174" s="8">
        <v>9600</v>
      </c>
      <c r="G174" s="40">
        <f t="shared" si="5"/>
        <v>9600</v>
      </c>
    </row>
    <row r="175" spans="1:7" ht="15.75">
      <c r="A175" s="39">
        <v>5</v>
      </c>
      <c r="B175" s="8" t="s">
        <v>365</v>
      </c>
      <c r="C175" s="8" t="s">
        <v>365</v>
      </c>
      <c r="D175" s="8" t="s">
        <v>125</v>
      </c>
      <c r="E175" s="8">
        <v>2</v>
      </c>
      <c r="F175" s="8">
        <v>9000</v>
      </c>
      <c r="G175" s="40">
        <f t="shared" si="5"/>
        <v>18000</v>
      </c>
    </row>
    <row r="176" spans="1:7" ht="15.75">
      <c r="A176" s="39">
        <v>9</v>
      </c>
      <c r="B176" s="8" t="s">
        <v>408</v>
      </c>
      <c r="C176" s="8" t="s">
        <v>408</v>
      </c>
      <c r="D176" s="8" t="s">
        <v>185</v>
      </c>
      <c r="E176" s="8">
        <v>2</v>
      </c>
      <c r="F176" s="8">
        <v>5500</v>
      </c>
      <c r="G176" s="40">
        <f t="shared" si="5"/>
        <v>11000</v>
      </c>
    </row>
    <row r="177" spans="1:7" ht="31.5">
      <c r="A177" s="39">
        <v>11</v>
      </c>
      <c r="B177" s="9" t="s">
        <v>400</v>
      </c>
      <c r="C177" s="9" t="s">
        <v>423</v>
      </c>
      <c r="D177" s="9"/>
      <c r="E177" s="8">
        <v>1</v>
      </c>
      <c r="F177" s="8">
        <v>10000</v>
      </c>
      <c r="G177" s="40">
        <f t="shared" si="5"/>
        <v>10000</v>
      </c>
    </row>
    <row r="178" spans="1:7" ht="15.75">
      <c r="A178" s="39">
        <v>13</v>
      </c>
      <c r="B178" s="8" t="s">
        <v>183</v>
      </c>
      <c r="C178" s="8" t="s">
        <v>184</v>
      </c>
      <c r="D178" s="8" t="s">
        <v>180</v>
      </c>
      <c r="E178" s="8">
        <v>1</v>
      </c>
      <c r="F178" s="8">
        <v>9200</v>
      </c>
      <c r="G178" s="40">
        <f t="shared" si="5"/>
        <v>9200</v>
      </c>
    </row>
    <row r="179" spans="1:7" ht="15.75">
      <c r="A179" s="39">
        <v>16</v>
      </c>
      <c r="B179" s="8" t="s">
        <v>409</v>
      </c>
      <c r="C179" s="8" t="s">
        <v>409</v>
      </c>
      <c r="D179" s="8" t="s">
        <v>185</v>
      </c>
      <c r="E179" s="8">
        <v>2</v>
      </c>
      <c r="F179" s="8">
        <v>9000</v>
      </c>
      <c r="G179" s="40">
        <f t="shared" si="5"/>
        <v>18000</v>
      </c>
    </row>
    <row r="180" spans="1:7" ht="15.75">
      <c r="A180" s="39">
        <v>17</v>
      </c>
      <c r="B180" s="8" t="s">
        <v>192</v>
      </c>
      <c r="C180" s="8" t="s">
        <v>436</v>
      </c>
      <c r="D180" s="8" t="s">
        <v>53</v>
      </c>
      <c r="E180" s="8">
        <v>20</v>
      </c>
      <c r="F180" s="8">
        <v>320</v>
      </c>
      <c r="G180" s="40">
        <f t="shared" si="5"/>
        <v>6400</v>
      </c>
    </row>
    <row r="181" spans="1:7" ht="15.75">
      <c r="A181" s="39">
        <v>18</v>
      </c>
      <c r="B181" s="8" t="s">
        <v>366</v>
      </c>
      <c r="C181" s="8" t="s">
        <v>366</v>
      </c>
      <c r="D181" s="8" t="s">
        <v>125</v>
      </c>
      <c r="E181" s="8">
        <v>0.5</v>
      </c>
      <c r="F181" s="8">
        <v>8000</v>
      </c>
      <c r="G181" s="40">
        <f t="shared" si="5"/>
        <v>4000</v>
      </c>
    </row>
    <row r="182" spans="1:7" ht="15.75">
      <c r="A182" s="39">
        <v>19</v>
      </c>
      <c r="B182" s="8" t="s">
        <v>209</v>
      </c>
      <c r="C182" s="8" t="s">
        <v>209</v>
      </c>
      <c r="D182" s="8" t="s">
        <v>53</v>
      </c>
      <c r="E182" s="8">
        <v>10</v>
      </c>
      <c r="F182" s="7">
        <v>250</v>
      </c>
      <c r="G182" s="40">
        <f t="shared" si="5"/>
        <v>2500</v>
      </c>
    </row>
    <row r="183" spans="1:7" ht="78.75">
      <c r="A183" s="39">
        <v>22</v>
      </c>
      <c r="B183" s="8" t="s">
        <v>367</v>
      </c>
      <c r="C183" s="8" t="s">
        <v>368</v>
      </c>
      <c r="D183" s="8" t="s">
        <v>72</v>
      </c>
      <c r="E183" s="8">
        <v>4</v>
      </c>
      <c r="F183" s="8">
        <v>220000</v>
      </c>
      <c r="G183" s="40">
        <f t="shared" si="5"/>
        <v>880000</v>
      </c>
    </row>
    <row r="184" spans="1:7" ht="31.5">
      <c r="A184" s="39">
        <v>23</v>
      </c>
      <c r="B184" s="8" t="s">
        <v>369</v>
      </c>
      <c r="C184" s="8" t="s">
        <v>370</v>
      </c>
      <c r="D184" s="8" t="s">
        <v>72</v>
      </c>
      <c r="E184" s="8">
        <v>3</v>
      </c>
      <c r="F184" s="8">
        <v>196000</v>
      </c>
      <c r="G184" s="40">
        <f t="shared" si="5"/>
        <v>588000</v>
      </c>
    </row>
    <row r="185" spans="1:7" ht="15.75">
      <c r="A185" s="39">
        <v>24</v>
      </c>
      <c r="B185" s="8" t="s">
        <v>193</v>
      </c>
      <c r="C185" s="8" t="s">
        <v>193</v>
      </c>
      <c r="D185" s="8" t="s">
        <v>53</v>
      </c>
      <c r="E185" s="8">
        <v>6</v>
      </c>
      <c r="F185" s="44">
        <v>550</v>
      </c>
      <c r="G185" s="40">
        <f t="shared" si="5"/>
        <v>3300</v>
      </c>
    </row>
    <row r="186" spans="1:7" ht="15.75">
      <c r="A186" s="39">
        <v>25</v>
      </c>
      <c r="B186" s="8" t="s">
        <v>415</v>
      </c>
      <c r="C186" s="8" t="s">
        <v>415</v>
      </c>
      <c r="D186" s="8" t="s">
        <v>185</v>
      </c>
      <c r="E186" s="8">
        <v>1</v>
      </c>
      <c r="F186" s="44">
        <v>4000</v>
      </c>
      <c r="G186" s="40">
        <f t="shared" si="5"/>
        <v>4000</v>
      </c>
    </row>
    <row r="187" spans="1:7" ht="15.75">
      <c r="A187" s="39">
        <v>26</v>
      </c>
      <c r="B187" s="8" t="s">
        <v>417</v>
      </c>
      <c r="C187" s="8" t="s">
        <v>417</v>
      </c>
      <c r="D187" s="8" t="s">
        <v>185</v>
      </c>
      <c r="E187" s="8">
        <v>1</v>
      </c>
      <c r="F187" s="44">
        <v>5000</v>
      </c>
      <c r="G187" s="40">
        <f t="shared" si="5"/>
        <v>5000</v>
      </c>
    </row>
    <row r="188" spans="1:7" ht="15.75">
      <c r="A188" s="39">
        <v>29</v>
      </c>
      <c r="B188" s="8" t="s">
        <v>186</v>
      </c>
      <c r="C188" s="8" t="s">
        <v>186</v>
      </c>
      <c r="D188" s="8" t="s">
        <v>125</v>
      </c>
      <c r="E188" s="8">
        <v>1</v>
      </c>
      <c r="F188" s="8">
        <v>5885</v>
      </c>
      <c r="G188" s="40">
        <f t="shared" si="5"/>
        <v>5885</v>
      </c>
    </row>
    <row r="189" spans="1:7" ht="15.75">
      <c r="A189" s="39">
        <v>30</v>
      </c>
      <c r="B189" s="8" t="s">
        <v>212</v>
      </c>
      <c r="C189" s="8" t="s">
        <v>212</v>
      </c>
      <c r="D189" s="8" t="s">
        <v>185</v>
      </c>
      <c r="E189" s="8">
        <v>1</v>
      </c>
      <c r="F189" s="8">
        <v>18000</v>
      </c>
      <c r="G189" s="40">
        <f t="shared" si="5"/>
        <v>18000</v>
      </c>
    </row>
    <row r="190" spans="1:7" ht="15.75">
      <c r="A190" s="39">
        <v>31</v>
      </c>
      <c r="B190" s="8" t="s">
        <v>211</v>
      </c>
      <c r="C190" s="8" t="s">
        <v>211</v>
      </c>
      <c r="D190" s="8" t="s">
        <v>185</v>
      </c>
      <c r="E190" s="8">
        <v>1</v>
      </c>
      <c r="F190" s="8">
        <v>7300</v>
      </c>
      <c r="G190" s="40">
        <f t="shared" si="5"/>
        <v>7300</v>
      </c>
    </row>
    <row r="191" spans="1:7" ht="15.75">
      <c r="A191" s="39">
        <v>32</v>
      </c>
      <c r="B191" s="8" t="s">
        <v>210</v>
      </c>
      <c r="C191" s="8" t="s">
        <v>210</v>
      </c>
      <c r="D191" s="8" t="s">
        <v>53</v>
      </c>
      <c r="E191" s="8">
        <v>1</v>
      </c>
      <c r="F191" s="8">
        <v>2833.6</v>
      </c>
      <c r="G191" s="40">
        <f t="shared" si="5"/>
        <v>2833.6</v>
      </c>
    </row>
    <row r="192" spans="1:7" ht="63">
      <c r="A192" s="39">
        <v>35</v>
      </c>
      <c r="B192" s="8" t="s">
        <v>371</v>
      </c>
      <c r="C192" s="8" t="s">
        <v>372</v>
      </c>
      <c r="D192" s="8" t="s">
        <v>185</v>
      </c>
      <c r="E192" s="8">
        <v>1</v>
      </c>
      <c r="F192" s="8">
        <v>4900</v>
      </c>
      <c r="G192" s="40">
        <f t="shared" si="5"/>
        <v>4900</v>
      </c>
    </row>
    <row r="193" spans="1:7" ht="15.75">
      <c r="A193" s="39">
        <v>36</v>
      </c>
      <c r="B193" s="8" t="s">
        <v>416</v>
      </c>
      <c r="C193" s="8" t="s">
        <v>416</v>
      </c>
      <c r="D193" s="8" t="s">
        <v>179</v>
      </c>
      <c r="E193" s="8">
        <v>1</v>
      </c>
      <c r="F193" s="8">
        <v>2500</v>
      </c>
      <c r="G193" s="40">
        <f t="shared" si="5"/>
        <v>2500</v>
      </c>
    </row>
    <row r="194" spans="1:7" ht="15.75">
      <c r="A194" s="39">
        <v>37</v>
      </c>
      <c r="B194" s="81" t="s">
        <v>373</v>
      </c>
      <c r="C194" s="81" t="s">
        <v>373</v>
      </c>
      <c r="D194" s="8" t="s">
        <v>179</v>
      </c>
      <c r="E194" s="8">
        <v>1</v>
      </c>
      <c r="F194" s="7">
        <v>4000</v>
      </c>
      <c r="G194" s="40">
        <f t="shared" si="5"/>
        <v>4000</v>
      </c>
    </row>
    <row r="195" spans="1:7" ht="15.75">
      <c r="A195" s="39">
        <v>39</v>
      </c>
      <c r="B195" s="81" t="s">
        <v>374</v>
      </c>
      <c r="C195" s="81" t="s">
        <v>374</v>
      </c>
      <c r="D195" s="8" t="s">
        <v>375</v>
      </c>
      <c r="E195" s="8">
        <v>1</v>
      </c>
      <c r="F195" s="7">
        <v>2800</v>
      </c>
      <c r="G195" s="40">
        <f t="shared" si="5"/>
        <v>2800</v>
      </c>
    </row>
    <row r="196" spans="1:7" ht="47.25">
      <c r="A196" s="39">
        <v>41</v>
      </c>
      <c r="B196" s="8" t="s">
        <v>376</v>
      </c>
      <c r="C196" s="8" t="s">
        <v>377</v>
      </c>
      <c r="D196" s="8" t="s">
        <v>72</v>
      </c>
      <c r="E196" s="8">
        <v>8</v>
      </c>
      <c r="F196" s="44">
        <v>9500</v>
      </c>
      <c r="G196" s="40">
        <f t="shared" si="5"/>
        <v>76000</v>
      </c>
    </row>
    <row r="197" spans="1:7" ht="31.5">
      <c r="A197" s="39">
        <v>43</v>
      </c>
      <c r="B197" s="8" t="s">
        <v>378</v>
      </c>
      <c r="C197" s="8" t="s">
        <v>379</v>
      </c>
      <c r="D197" s="8" t="s">
        <v>72</v>
      </c>
      <c r="E197" s="8">
        <v>100</v>
      </c>
      <c r="F197" s="8">
        <v>15</v>
      </c>
      <c r="G197" s="40">
        <f t="shared" si="5"/>
        <v>1500</v>
      </c>
    </row>
    <row r="198" spans="1:7" ht="15.75">
      <c r="A198" s="39">
        <v>47</v>
      </c>
      <c r="B198" s="8" t="s">
        <v>182</v>
      </c>
      <c r="C198" s="8" t="s">
        <v>182</v>
      </c>
      <c r="D198" s="8" t="s">
        <v>72</v>
      </c>
      <c r="E198" s="8">
        <v>1</v>
      </c>
      <c r="F198" s="44">
        <v>6500</v>
      </c>
      <c r="G198" s="40">
        <f t="shared" si="5"/>
        <v>6500</v>
      </c>
    </row>
    <row r="199" spans="1:7" ht="15.75">
      <c r="A199" s="39">
        <v>49</v>
      </c>
      <c r="B199" s="8" t="s">
        <v>190</v>
      </c>
      <c r="C199" s="8" t="s">
        <v>190</v>
      </c>
      <c r="D199" s="8" t="s">
        <v>53</v>
      </c>
      <c r="E199" s="8">
        <v>4</v>
      </c>
      <c r="F199" s="7">
        <v>28890</v>
      </c>
      <c r="G199" s="40">
        <f t="shared" si="5"/>
        <v>115560</v>
      </c>
    </row>
    <row r="200" spans="1:7" ht="15.75">
      <c r="A200" s="39">
        <v>50</v>
      </c>
      <c r="B200" s="8" t="s">
        <v>410</v>
      </c>
      <c r="C200" s="8" t="s">
        <v>410</v>
      </c>
      <c r="D200" s="8" t="s">
        <v>185</v>
      </c>
      <c r="E200" s="8">
        <v>3</v>
      </c>
      <c r="F200" s="7">
        <v>6900</v>
      </c>
      <c r="G200" s="40">
        <f t="shared" si="5"/>
        <v>20700</v>
      </c>
    </row>
    <row r="201" spans="1:7" ht="31.5">
      <c r="A201" s="39">
        <v>53</v>
      </c>
      <c r="B201" s="8" t="s">
        <v>380</v>
      </c>
      <c r="C201" s="8" t="s">
        <v>381</v>
      </c>
      <c r="D201" s="8" t="s">
        <v>72</v>
      </c>
      <c r="E201" s="8">
        <v>10</v>
      </c>
      <c r="F201" s="8">
        <v>5500</v>
      </c>
      <c r="G201" s="40">
        <f t="shared" si="5"/>
        <v>55000</v>
      </c>
    </row>
    <row r="202" spans="1:7" ht="15.75">
      <c r="A202" s="39">
        <v>54</v>
      </c>
      <c r="B202" s="8" t="s">
        <v>382</v>
      </c>
      <c r="C202" s="8" t="s">
        <v>383</v>
      </c>
      <c r="D202" s="8" t="s">
        <v>185</v>
      </c>
      <c r="E202" s="8">
        <v>3</v>
      </c>
      <c r="F202" s="8">
        <v>10200</v>
      </c>
      <c r="G202" s="40">
        <f t="shared" si="5"/>
        <v>30600</v>
      </c>
    </row>
    <row r="203" spans="1:7" ht="15.75">
      <c r="A203" s="39">
        <v>55</v>
      </c>
      <c r="B203" s="8" t="s">
        <v>411</v>
      </c>
      <c r="C203" s="8" t="s">
        <v>411</v>
      </c>
      <c r="D203" s="8" t="s">
        <v>185</v>
      </c>
      <c r="E203" s="8">
        <v>3</v>
      </c>
      <c r="F203" s="8">
        <v>5400</v>
      </c>
      <c r="G203" s="40">
        <f t="shared" si="5"/>
        <v>16200</v>
      </c>
    </row>
    <row r="204" spans="1:7" ht="15.75">
      <c r="A204" s="39">
        <v>56</v>
      </c>
      <c r="B204" s="8" t="s">
        <v>177</v>
      </c>
      <c r="C204" s="8" t="s">
        <v>177</v>
      </c>
      <c r="D204" s="8" t="s">
        <v>125</v>
      </c>
      <c r="E204" s="8">
        <v>2</v>
      </c>
      <c r="F204" s="7">
        <v>9200</v>
      </c>
      <c r="G204" s="40">
        <f t="shared" si="5"/>
        <v>18400</v>
      </c>
    </row>
    <row r="205" spans="1:7" ht="15.75">
      <c r="A205" s="39">
        <v>57</v>
      </c>
      <c r="B205" s="8" t="s">
        <v>194</v>
      </c>
      <c r="C205" s="8" t="s">
        <v>194</v>
      </c>
      <c r="D205" s="8" t="s">
        <v>53</v>
      </c>
      <c r="E205" s="8">
        <v>6</v>
      </c>
      <c r="F205" s="7">
        <v>700</v>
      </c>
      <c r="G205" s="40">
        <f t="shared" si="5"/>
        <v>4200</v>
      </c>
    </row>
    <row r="206" spans="1:7" ht="15.75">
      <c r="A206" s="39">
        <v>58</v>
      </c>
      <c r="B206" s="8" t="s">
        <v>413</v>
      </c>
      <c r="C206" s="8" t="s">
        <v>413</v>
      </c>
      <c r="D206" s="8" t="s">
        <v>185</v>
      </c>
      <c r="E206" s="8">
        <v>1</v>
      </c>
      <c r="F206" s="7">
        <v>9200</v>
      </c>
      <c r="G206" s="40">
        <f t="shared" si="5"/>
        <v>9200</v>
      </c>
    </row>
    <row r="207" spans="1:7" ht="15.75">
      <c r="A207" s="39">
        <v>59</v>
      </c>
      <c r="B207" s="8" t="s">
        <v>414</v>
      </c>
      <c r="C207" s="8" t="s">
        <v>414</v>
      </c>
      <c r="D207" s="8" t="s">
        <v>185</v>
      </c>
      <c r="E207" s="8">
        <v>1</v>
      </c>
      <c r="F207" s="7">
        <v>9200</v>
      </c>
      <c r="G207" s="40">
        <f t="shared" si="5"/>
        <v>9200</v>
      </c>
    </row>
    <row r="208" spans="1:7" ht="15.75">
      <c r="A208" s="39">
        <v>61</v>
      </c>
      <c r="B208" s="8" t="s">
        <v>178</v>
      </c>
      <c r="C208" s="8"/>
      <c r="D208" s="8" t="s">
        <v>125</v>
      </c>
      <c r="E208" s="8">
        <v>1</v>
      </c>
      <c r="F208" s="7">
        <v>9200</v>
      </c>
      <c r="G208" s="40">
        <f t="shared" si="5"/>
        <v>9200</v>
      </c>
    </row>
    <row r="209" spans="1:7" ht="15.75">
      <c r="A209" s="39">
        <v>62</v>
      </c>
      <c r="B209" s="8" t="s">
        <v>241</v>
      </c>
      <c r="C209" s="8" t="s">
        <v>195</v>
      </c>
      <c r="D209" s="8"/>
      <c r="E209" s="8">
        <v>5</v>
      </c>
      <c r="F209" s="7">
        <v>650</v>
      </c>
      <c r="G209" s="40">
        <f t="shared" si="5"/>
        <v>3250</v>
      </c>
    </row>
    <row r="210" spans="1:7" ht="15.75">
      <c r="A210" s="39">
        <v>64</v>
      </c>
      <c r="B210" s="8" t="s">
        <v>412</v>
      </c>
      <c r="C210" s="8"/>
      <c r="D210" s="8" t="s">
        <v>185</v>
      </c>
      <c r="E210" s="8">
        <v>2</v>
      </c>
      <c r="F210" s="44">
        <v>8000</v>
      </c>
      <c r="G210" s="40">
        <f t="shared" si="5"/>
        <v>16000</v>
      </c>
    </row>
    <row r="211" spans="1:7" ht="31.5">
      <c r="A211" s="39">
        <v>66</v>
      </c>
      <c r="B211" s="9" t="s">
        <v>242</v>
      </c>
      <c r="C211" s="9" t="s">
        <v>191</v>
      </c>
      <c r="D211" s="9" t="s">
        <v>72</v>
      </c>
      <c r="E211" s="8">
        <v>10</v>
      </c>
      <c r="F211" s="8">
        <v>950</v>
      </c>
      <c r="G211" s="40">
        <f t="shared" ref="G211:G230" si="6">F211*E211</f>
        <v>9500</v>
      </c>
    </row>
    <row r="212" spans="1:7" ht="31.5">
      <c r="A212" s="39">
        <v>67</v>
      </c>
      <c r="B212" s="9" t="s">
        <v>384</v>
      </c>
      <c r="C212" s="9" t="s">
        <v>385</v>
      </c>
      <c r="D212" s="9" t="s">
        <v>72</v>
      </c>
      <c r="E212" s="8">
        <v>5</v>
      </c>
      <c r="F212" s="8">
        <v>800</v>
      </c>
      <c r="G212" s="40">
        <f t="shared" si="6"/>
        <v>4000</v>
      </c>
    </row>
    <row r="213" spans="1:7" ht="31.5">
      <c r="A213" s="39">
        <v>68</v>
      </c>
      <c r="B213" s="9" t="s">
        <v>386</v>
      </c>
      <c r="C213" s="9" t="s">
        <v>387</v>
      </c>
      <c r="D213" s="9" t="s">
        <v>72</v>
      </c>
      <c r="E213" s="8">
        <v>5</v>
      </c>
      <c r="F213" s="8">
        <v>800</v>
      </c>
      <c r="G213" s="40">
        <f t="shared" si="6"/>
        <v>4000</v>
      </c>
    </row>
    <row r="214" spans="1:7" ht="15.75">
      <c r="A214" s="39">
        <v>69</v>
      </c>
      <c r="B214" s="9" t="s">
        <v>388</v>
      </c>
      <c r="C214" s="9" t="s">
        <v>418</v>
      </c>
      <c r="D214" s="9" t="s">
        <v>72</v>
      </c>
      <c r="E214" s="8">
        <v>6</v>
      </c>
      <c r="F214" s="8">
        <v>3000</v>
      </c>
      <c r="G214" s="40">
        <f t="shared" si="6"/>
        <v>18000</v>
      </c>
    </row>
    <row r="215" spans="1:7" ht="15.75">
      <c r="A215" s="39">
        <v>70</v>
      </c>
      <c r="B215" s="9" t="s">
        <v>389</v>
      </c>
      <c r="C215" s="9" t="s">
        <v>418</v>
      </c>
      <c r="D215" s="9" t="s">
        <v>72</v>
      </c>
      <c r="E215" s="8">
        <v>6</v>
      </c>
      <c r="F215" s="8">
        <v>3000</v>
      </c>
      <c r="G215" s="40">
        <f t="shared" si="6"/>
        <v>18000</v>
      </c>
    </row>
    <row r="216" spans="1:7" ht="31.5">
      <c r="A216" s="39"/>
      <c r="B216" s="35" t="s">
        <v>243</v>
      </c>
      <c r="C216" s="9"/>
      <c r="D216" s="9"/>
      <c r="E216" s="8"/>
      <c r="F216" s="8"/>
      <c r="G216" s="40">
        <f t="shared" si="6"/>
        <v>0</v>
      </c>
    </row>
    <row r="217" spans="1:7" ht="15.75">
      <c r="A217" s="39">
        <v>74</v>
      </c>
      <c r="B217" s="9" t="s">
        <v>390</v>
      </c>
      <c r="C217" s="9" t="s">
        <v>391</v>
      </c>
      <c r="D217" s="9" t="s">
        <v>185</v>
      </c>
      <c r="E217" s="8">
        <v>5</v>
      </c>
      <c r="F217" s="8">
        <v>7000</v>
      </c>
      <c r="G217" s="40">
        <f t="shared" si="6"/>
        <v>35000</v>
      </c>
    </row>
    <row r="218" spans="1:7" ht="31.5">
      <c r="A218" s="39">
        <v>76</v>
      </c>
      <c r="B218" s="9" t="s">
        <v>392</v>
      </c>
      <c r="C218" s="9" t="s">
        <v>393</v>
      </c>
      <c r="D218" s="9" t="s">
        <v>185</v>
      </c>
      <c r="E218" s="8">
        <v>5</v>
      </c>
      <c r="F218" s="8">
        <v>4900</v>
      </c>
      <c r="G218" s="40">
        <f t="shared" si="6"/>
        <v>24500</v>
      </c>
    </row>
    <row r="219" spans="1:7" ht="15.75">
      <c r="A219" s="39">
        <v>77</v>
      </c>
      <c r="B219" s="82" t="s">
        <v>244</v>
      </c>
      <c r="C219" s="9" t="s">
        <v>245</v>
      </c>
      <c r="D219" s="9" t="s">
        <v>185</v>
      </c>
      <c r="E219" s="8">
        <v>5</v>
      </c>
      <c r="F219" s="8">
        <v>8064</v>
      </c>
      <c r="G219" s="40">
        <f t="shared" si="6"/>
        <v>40320</v>
      </c>
    </row>
    <row r="220" spans="1:7" ht="15.75">
      <c r="A220" s="39">
        <v>78</v>
      </c>
      <c r="B220" s="9" t="s">
        <v>246</v>
      </c>
      <c r="C220" s="9" t="s">
        <v>245</v>
      </c>
      <c r="D220" s="9" t="s">
        <v>185</v>
      </c>
      <c r="E220" s="8">
        <v>6</v>
      </c>
      <c r="F220" s="8">
        <v>8736</v>
      </c>
      <c r="G220" s="40">
        <f t="shared" si="6"/>
        <v>52416</v>
      </c>
    </row>
    <row r="221" spans="1:7" ht="15.75">
      <c r="A221" s="39">
        <v>79</v>
      </c>
      <c r="B221" s="9" t="s">
        <v>394</v>
      </c>
      <c r="C221" s="9" t="s">
        <v>245</v>
      </c>
      <c r="D221" s="9" t="s">
        <v>185</v>
      </c>
      <c r="E221" s="8">
        <v>1</v>
      </c>
      <c r="F221" s="8">
        <v>7500</v>
      </c>
      <c r="G221" s="40">
        <f t="shared" si="6"/>
        <v>7500</v>
      </c>
    </row>
    <row r="222" spans="1:7" ht="15.75">
      <c r="A222" s="39">
        <v>80</v>
      </c>
      <c r="B222" s="9" t="s">
        <v>395</v>
      </c>
      <c r="C222" s="9" t="s">
        <v>245</v>
      </c>
      <c r="D222" s="9" t="s">
        <v>185</v>
      </c>
      <c r="E222" s="8">
        <v>5</v>
      </c>
      <c r="F222" s="8">
        <v>4800</v>
      </c>
      <c r="G222" s="40">
        <f t="shared" si="6"/>
        <v>24000</v>
      </c>
    </row>
    <row r="223" spans="1:7" ht="31.5">
      <c r="A223" s="39">
        <v>81</v>
      </c>
      <c r="B223" s="9" t="s">
        <v>247</v>
      </c>
      <c r="C223" s="9" t="s">
        <v>248</v>
      </c>
      <c r="D223" s="9" t="s">
        <v>53</v>
      </c>
      <c r="E223" s="8">
        <v>1</v>
      </c>
      <c r="F223" s="8">
        <v>8736</v>
      </c>
      <c r="G223" s="40">
        <f t="shared" si="6"/>
        <v>8736</v>
      </c>
    </row>
    <row r="224" spans="1:7" ht="31.5">
      <c r="A224" s="39"/>
      <c r="B224" s="35" t="s">
        <v>249</v>
      </c>
      <c r="C224" s="9"/>
      <c r="D224" s="9"/>
      <c r="E224" s="8"/>
      <c r="F224" s="8"/>
      <c r="G224" s="40">
        <f t="shared" si="6"/>
        <v>0</v>
      </c>
    </row>
    <row r="225" spans="1:8" ht="15.75">
      <c r="A225" s="39">
        <v>83</v>
      </c>
      <c r="B225" s="9" t="s">
        <v>251</v>
      </c>
      <c r="C225" s="9" t="s">
        <v>251</v>
      </c>
      <c r="D225" s="9" t="s">
        <v>2</v>
      </c>
      <c r="E225" s="8">
        <v>2</v>
      </c>
      <c r="F225" s="8">
        <v>31094</v>
      </c>
      <c r="G225" s="40">
        <f t="shared" si="6"/>
        <v>62188</v>
      </c>
    </row>
    <row r="226" spans="1:8" ht="15.75">
      <c r="A226" s="39">
        <v>84</v>
      </c>
      <c r="B226" s="9" t="s">
        <v>250</v>
      </c>
      <c r="C226" s="9" t="s">
        <v>250</v>
      </c>
      <c r="D226" s="9" t="s">
        <v>2</v>
      </c>
      <c r="E226" s="8">
        <v>3</v>
      </c>
      <c r="F226" s="8">
        <v>28000</v>
      </c>
      <c r="G226" s="40">
        <f t="shared" si="6"/>
        <v>84000</v>
      </c>
    </row>
    <row r="227" spans="1:8" ht="15.75">
      <c r="A227" s="39">
        <v>86</v>
      </c>
      <c r="B227" s="9" t="s">
        <v>252</v>
      </c>
      <c r="C227" s="9" t="s">
        <v>252</v>
      </c>
      <c r="D227" s="9" t="s">
        <v>2</v>
      </c>
      <c r="E227" s="8">
        <v>2</v>
      </c>
      <c r="F227" s="8">
        <v>28787</v>
      </c>
      <c r="G227" s="40">
        <f t="shared" si="6"/>
        <v>57574</v>
      </c>
    </row>
    <row r="228" spans="1:8" ht="31.5">
      <c r="A228" s="39"/>
      <c r="B228" s="35" t="s">
        <v>396</v>
      </c>
      <c r="C228" s="9"/>
      <c r="D228" s="9"/>
      <c r="E228" s="8"/>
      <c r="F228" s="8"/>
      <c r="G228" s="40">
        <f t="shared" si="6"/>
        <v>0</v>
      </c>
    </row>
    <row r="229" spans="1:8" ht="126">
      <c r="A229" s="39">
        <v>90</v>
      </c>
      <c r="B229" s="9" t="s">
        <v>397</v>
      </c>
      <c r="C229" s="9" t="s">
        <v>398</v>
      </c>
      <c r="D229" s="9" t="s">
        <v>201</v>
      </c>
      <c r="E229" s="8">
        <v>10</v>
      </c>
      <c r="F229" s="8">
        <v>3312.5</v>
      </c>
      <c r="G229" s="40">
        <f t="shared" si="6"/>
        <v>33125</v>
      </c>
      <c r="H229" s="38"/>
    </row>
    <row r="230" spans="1:8" ht="15.75">
      <c r="A230" s="39">
        <v>91</v>
      </c>
      <c r="B230" s="9" t="s">
        <v>399</v>
      </c>
      <c r="C230" s="9"/>
      <c r="D230" s="9"/>
      <c r="E230" s="8">
        <v>1</v>
      </c>
      <c r="F230" s="8">
        <v>33000</v>
      </c>
      <c r="G230" s="40">
        <f t="shared" si="6"/>
        <v>33000</v>
      </c>
      <c r="H230" s="38"/>
    </row>
    <row r="231" spans="1:8" ht="15.75">
      <c r="A231" s="39"/>
      <c r="B231" s="35" t="s">
        <v>204</v>
      </c>
      <c r="C231" s="9"/>
      <c r="D231" s="9"/>
      <c r="E231" s="8"/>
      <c r="F231" s="8"/>
      <c r="G231" s="41">
        <f>SUM(G173:G230)</f>
        <v>2560967.6</v>
      </c>
      <c r="H231" s="38"/>
    </row>
    <row r="232" spans="1:8" ht="15.75">
      <c r="A232" s="39">
        <v>8</v>
      </c>
      <c r="B232" s="9" t="s">
        <v>403</v>
      </c>
      <c r="C232" s="9" t="s">
        <v>403</v>
      </c>
      <c r="D232" s="9" t="s">
        <v>72</v>
      </c>
      <c r="E232" s="8">
        <v>5</v>
      </c>
      <c r="F232" s="8">
        <v>2500</v>
      </c>
      <c r="G232" s="40">
        <f t="shared" ref="G232:G238" si="7">E232*F232</f>
        <v>12500</v>
      </c>
      <c r="H232" s="38"/>
    </row>
    <row r="233" spans="1:8" ht="15.75">
      <c r="A233" s="39">
        <v>23</v>
      </c>
      <c r="B233" s="39" t="s">
        <v>405</v>
      </c>
      <c r="C233" s="39" t="s">
        <v>405</v>
      </c>
      <c r="D233" s="39" t="s">
        <v>53</v>
      </c>
      <c r="E233" s="39">
        <v>5</v>
      </c>
      <c r="F233" s="39">
        <v>3500</v>
      </c>
      <c r="G233" s="40">
        <f t="shared" si="7"/>
        <v>17500</v>
      </c>
    </row>
    <row r="234" spans="1:8" ht="15.75">
      <c r="A234" s="39">
        <v>24</v>
      </c>
      <c r="B234" s="39" t="s">
        <v>406</v>
      </c>
      <c r="C234" s="39" t="s">
        <v>406</v>
      </c>
      <c r="D234" s="39" t="s">
        <v>53</v>
      </c>
      <c r="E234" s="39">
        <v>10</v>
      </c>
      <c r="F234" s="39">
        <v>500</v>
      </c>
      <c r="G234" s="40">
        <f t="shared" si="7"/>
        <v>5000</v>
      </c>
    </row>
    <row r="235" spans="1:8" ht="15.75">
      <c r="A235" s="39">
        <v>39</v>
      </c>
      <c r="B235" s="39" t="s">
        <v>407</v>
      </c>
      <c r="C235" s="39" t="s">
        <v>407</v>
      </c>
      <c r="D235" s="39" t="s">
        <v>53</v>
      </c>
      <c r="E235" s="39">
        <v>4</v>
      </c>
      <c r="F235" s="8">
        <v>60000</v>
      </c>
      <c r="G235" s="40">
        <f t="shared" si="7"/>
        <v>240000</v>
      </c>
    </row>
    <row r="236" spans="1:8" ht="15.75">
      <c r="A236" s="39">
        <v>48</v>
      </c>
      <c r="B236" s="39" t="s">
        <v>402</v>
      </c>
      <c r="C236" s="39" t="s">
        <v>402</v>
      </c>
      <c r="D236" s="39" t="s">
        <v>72</v>
      </c>
      <c r="E236" s="39">
        <v>500</v>
      </c>
      <c r="F236" s="39">
        <v>150</v>
      </c>
      <c r="G236" s="40">
        <f t="shared" si="7"/>
        <v>75000</v>
      </c>
    </row>
    <row r="237" spans="1:8" ht="15.75">
      <c r="A237" s="39">
        <v>54</v>
      </c>
      <c r="B237" s="39" t="s">
        <v>401</v>
      </c>
      <c r="C237" s="39" t="s">
        <v>401</v>
      </c>
      <c r="D237" s="39" t="s">
        <v>94</v>
      </c>
      <c r="E237" s="39">
        <v>5</v>
      </c>
      <c r="F237" s="39">
        <v>500</v>
      </c>
      <c r="G237" s="40">
        <f t="shared" si="7"/>
        <v>2500</v>
      </c>
    </row>
    <row r="238" spans="1:8" ht="15.75">
      <c r="A238" s="39">
        <v>55</v>
      </c>
      <c r="B238" s="39" t="s">
        <v>404</v>
      </c>
      <c r="C238" s="39" t="s">
        <v>404</v>
      </c>
      <c r="D238" s="39" t="s">
        <v>2</v>
      </c>
      <c r="E238" s="39">
        <v>5</v>
      </c>
      <c r="F238" s="39">
        <v>1000</v>
      </c>
      <c r="G238" s="40">
        <f t="shared" si="7"/>
        <v>5000</v>
      </c>
    </row>
    <row r="239" spans="1:8" ht="15.75">
      <c r="A239" s="39"/>
      <c r="B239" s="83" t="s">
        <v>65</v>
      </c>
      <c r="C239" s="7"/>
      <c r="D239" s="39"/>
      <c r="E239" s="39"/>
      <c r="F239" s="39"/>
      <c r="G239" s="41">
        <v>4622500</v>
      </c>
    </row>
    <row r="240" spans="1:8" ht="15.75">
      <c r="A240" s="39"/>
      <c r="B240" s="92" t="s">
        <v>203</v>
      </c>
      <c r="C240" s="92"/>
      <c r="D240" s="92"/>
      <c r="E240" s="92"/>
      <c r="F240" s="92"/>
      <c r="G240" s="40">
        <f t="shared" ref="G240" si="8">F240*E240</f>
        <v>0</v>
      </c>
    </row>
    <row r="241" spans="1:7" ht="283.5">
      <c r="A241" s="39">
        <v>11</v>
      </c>
      <c r="B241" s="52" t="s">
        <v>363</v>
      </c>
      <c r="C241" s="9" t="s">
        <v>364</v>
      </c>
      <c r="D241" s="8" t="s">
        <v>202</v>
      </c>
      <c r="E241" s="8">
        <v>200</v>
      </c>
      <c r="F241" s="8">
        <v>6452</v>
      </c>
      <c r="G241" s="40">
        <f t="shared" ref="G241" si="9">F241*E241</f>
        <v>1290400</v>
      </c>
    </row>
    <row r="242" spans="1:7" ht="15.75">
      <c r="A242" s="48"/>
      <c r="B242" s="53" t="s">
        <v>65</v>
      </c>
      <c r="C242" s="54"/>
      <c r="D242" s="54"/>
      <c r="E242" s="54"/>
      <c r="F242" s="54"/>
      <c r="G242" s="55">
        <f>SUM(G241:G241)</f>
        <v>1290400</v>
      </c>
    </row>
    <row r="243" spans="1:7" ht="15.75">
      <c r="A243" s="48"/>
      <c r="B243" s="53" t="s">
        <v>236</v>
      </c>
      <c r="C243" s="54"/>
      <c r="D243" s="54"/>
      <c r="E243" s="54"/>
      <c r="F243" s="54"/>
      <c r="G243" s="86">
        <f>G242+G239+G231+G171+G104</f>
        <v>21083816.351</v>
      </c>
    </row>
    <row r="244" spans="1:7" ht="15.75">
      <c r="A244" s="36"/>
      <c r="B244" s="36"/>
      <c r="C244" s="36"/>
      <c r="D244" s="36"/>
      <c r="E244" s="36"/>
      <c r="F244" s="36"/>
      <c r="G244" s="42"/>
    </row>
    <row r="245" spans="1:7" ht="15.75">
      <c r="A245" s="36"/>
      <c r="B245" s="49" t="s">
        <v>239</v>
      </c>
      <c r="C245" s="49"/>
      <c r="D245" s="49"/>
      <c r="E245" s="49"/>
      <c r="F245" s="49"/>
      <c r="G245" s="49"/>
    </row>
    <row r="246" spans="1:7" ht="15.75">
      <c r="A246" s="36"/>
      <c r="B246" s="36"/>
      <c r="C246" s="36"/>
      <c r="D246" s="36"/>
      <c r="E246" s="36"/>
      <c r="F246" s="36"/>
      <c r="G246" s="36"/>
    </row>
    <row r="247" spans="1:7" ht="15.75">
      <c r="A247" s="36"/>
      <c r="B247" s="50" t="s">
        <v>297</v>
      </c>
      <c r="C247" s="36"/>
      <c r="D247" s="36"/>
      <c r="E247" s="36"/>
      <c r="F247" s="36"/>
      <c r="G247" s="36"/>
    </row>
    <row r="248" spans="1:7" ht="15.75">
      <c r="A248" s="36"/>
      <c r="B248" s="36"/>
      <c r="C248" s="36"/>
      <c r="D248" s="36"/>
      <c r="E248" s="36"/>
      <c r="F248" s="36"/>
      <c r="G248" s="36"/>
    </row>
  </sheetData>
  <protectedRanges>
    <protectedRange sqref="F131" name="Диапазон1_7"/>
    <protectedRange sqref="F132 F134:F138" name="Диапазон1_13"/>
    <protectedRange sqref="F139" name="Диапазон1_17"/>
    <protectedRange sqref="F145" name="Диапазон1_20"/>
    <protectedRange sqref="F166:F167 F162:F164" name="Диапазон1_32"/>
    <protectedRange sqref="F154" name="Диапазон1_57"/>
    <protectedRange sqref="F109:F110" name="Диапазон1_61"/>
    <protectedRange sqref="F160:F161" name="Диапазон1_67"/>
    <protectedRange sqref="F173" name="Диапазон1_26"/>
    <protectedRange sqref="F174:F176" name="Диапазон1_29"/>
    <protectedRange sqref="F178:F181" name="Диапазон1_31"/>
    <protectedRange sqref="F196" name="Диапазон1_40"/>
    <protectedRange sqref="F208:F209" name="Диапазон1_47"/>
    <protectedRange sqref="F241" name="Диапазон1_74_1"/>
  </protectedRanges>
  <sortState ref="A1491:H1634">
    <sortCondition ref="A116"/>
  </sortState>
  <mergeCells count="7">
    <mergeCell ref="B240:F240"/>
    <mergeCell ref="E4:H4"/>
    <mergeCell ref="D5:G5"/>
    <mergeCell ref="A7:G7"/>
    <mergeCell ref="E1:H1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экстемпоральные р-ры</vt:lpstr>
      <vt:lpstr>Лист1</vt:lpstr>
      <vt:lpstr>Потребность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2018-04-18T04:21:52Z</dcterms:modified>
</cp:coreProperties>
</file>